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05" tabRatio="843"/>
  </bookViews>
  <sheets>
    <sheet name="Index" sheetId="75" r:id="rId1"/>
    <sheet name="12M 2020_BALANCE" sheetId="67" r:id="rId2"/>
    <sheet name="12M 2020_CUENTA_RDOS" sheetId="68" r:id="rId3"/>
    <sheet name="12M 2020_RDOS_UNIDADES_NEGOCIO" sheetId="37" r:id="rId4"/>
    <sheet name="Evolución Trimestral" sheetId="76" r:id="rId5"/>
    <sheet name="Primas y resultados por países" sheetId="77" r:id="rId6"/>
    <sheet name="Datos regionales por ramos" sheetId="78" r:id="rId7"/>
  </sheets>
  <externalReferences>
    <externalReference r:id="rId8"/>
    <externalReference r:id="rId9"/>
    <externalReference r:id="rId10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6">'Datos regionales por ramos'!$B$2:$N$3</definedName>
    <definedName name="_xlnm.Print_Area" localSheetId="4">'Evolución Trimestral'!$B$1:$N$82</definedName>
    <definedName name="_xlnm.Print_Area" localSheetId="5">'Primas y resultados por países'!$B$2:$Y$82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6" l="1"/>
  <c r="B2" i="78"/>
  <c r="B2" i="77"/>
  <c r="B2" i="37" l="1"/>
  <c r="B2" i="68"/>
  <c r="B2" i="67"/>
</calcChain>
</file>

<file path=xl/sharedStrings.xml><?xml version="1.0" encoding="utf-8"?>
<sst xmlns="http://schemas.openxmlformats.org/spreadsheetml/2006/main" count="548" uniqueCount="224">
  <si>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</si>
  <si>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</si>
  <si>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</si>
  <si>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</si>
  <si>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</si>
  <si>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</si>
  <si>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</si>
  <si>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</si>
  <si>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</si>
  <si>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</si>
  <si>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</si>
  <si>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</si>
  <si>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</si>
  <si>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</si>
  <si>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</si>
  <si>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</si>
  <si>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</si>
  <si>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</si>
  <si>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</si>
  <si>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</si>
  <si>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</si>
  <si>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</si>
  <si>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</si>
  <si>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</si>
  <si>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</si>
  <si>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</si>
  <si>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</si>
  <si>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</si>
  <si>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</si>
  <si>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</si>
  <si>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</si>
  <si>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</si>
  <si>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</si>
  <si>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</si>
  <si>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</si>
  <si>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</si>
  <si>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</si>
  <si>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</si>
  <si>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</si>
  <si>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</si>
  <si>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</si>
  <si>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</si>
  <si>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</si>
  <si>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</si>
  <si>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</si>
  <si>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</si>
  <si>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</si>
  <si>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</si>
  <si>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</si>
  <si>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</si>
  <si>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</si>
  <si>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</si>
  <si>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</si>
  <si>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</si>
  <si>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</si>
  <si>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</si>
  <si>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</si>
  <si>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</si>
  <si>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</si>
  <si>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</si>
  <si>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</si>
  <si>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</si>
  <si>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</si>
  <si>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</si>
  <si>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</si>
  <si>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</si>
  <si>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</si>
  <si>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</si>
  <si>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</si>
  <si>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</si>
  <si>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</si>
  <si>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</si>
  <si>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</si>
  <si>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</si>
  <si>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</si>
  <si>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</si>
  <si>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</si>
  <si>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</si>
  <si>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</si>
  <si>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</si>
  <si>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</si>
  <si>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</si>
  <si>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</si>
  <si>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</si>
  <si>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</si>
  <si>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</si>
  <si>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</si>
  <si>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</si>
  <si>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</si>
  <si>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</si>
  <si>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</si>
  <si>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</si>
  <si>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</si>
  <si>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</si>
  <si>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</si>
  <si>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</si>
  <si>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</si>
  <si>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</si>
  <si>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</si>
  <si>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</si>
  <si>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</si>
  <si>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</si>
  <si>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</si>
  <si>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</si>
  <si>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</si>
  <si>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</si>
  <si>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</si>
  <si>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</si>
  <si>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</si>
  <si>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</si>
  <si>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</si>
  <si>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</si>
  <si>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</si>
  <si>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</si>
  <si>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</si>
  <si>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</si>
  <si>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</si>
  <si>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</si>
  <si>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</si>
  <si>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</si>
  <si>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</si>
  <si>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</si>
  <si>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</si>
  <si>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</si>
  <si>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</si>
  <si>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</si>
  <si>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</si>
  <si>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</si>
  <si>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</si>
  <si>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</si>
  <si>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</si>
  <si>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</si>
  <si>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</si>
  <si>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</si>
  <si>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</si>
  <si>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</si>
  <si>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</si>
  <si>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</si>
  <si>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</si>
  <si>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</si>
  <si>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</si>
  <si>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</si>
  <si>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</si>
  <si>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</si>
  <si>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</si>
  <si>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</si>
  <si>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</si>
  <si>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</si>
  <si>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</si>
  <si>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</si>
  <si>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</si>
  <si>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</si>
  <si>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</si>
  <si>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</si>
  <si>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</si>
  <si>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</si>
  <si>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</si>
  <si>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</si>
  <si>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</si>
  <si>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</si>
  <si>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</si>
  <si>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</si>
  <si>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</si>
  <si>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</si>
  <si>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</si>
  <si>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</si>
  <si>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</si>
  <si>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</si>
  <si>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</si>
  <si>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</si>
  <si>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</si>
  <si>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</si>
  <si>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</si>
  <si>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</si>
  <si>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</si>
  <si>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</si>
  <si>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</si>
  <si>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</si>
  <si>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</si>
  <si>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</si>
  <si>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</si>
  <si>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</si>
  <si>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</si>
  <si>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</si>
  <si>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</si>
  <si>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</si>
  <si>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</si>
  <si>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</si>
  <si>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</si>
  <si>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</si>
  <si>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</si>
  <si>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</si>
  <si>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</si>
  <si>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</si>
  <si>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</si>
  <si>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</si>
  <si>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</si>
  <si>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</si>
  <si>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</si>
  <si>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</si>
  <si>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</si>
  <si>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</si>
  <si>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</si>
  <si>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</si>
  <si>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</si>
  <si>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Resultado neto atribuido</t>
  </si>
  <si>
    <t>DICIEMBRE 2019</t>
  </si>
  <si>
    <t>MAPFRE RE</t>
  </si>
  <si>
    <t>Uruguay</t>
  </si>
  <si>
    <t>Paraguay</t>
  </si>
  <si>
    <t>Guatemala</t>
  </si>
  <si>
    <t>Datos regionales por ramos</t>
  </si>
  <si>
    <t xml:space="preserve"> Δ %    </t>
  </si>
  <si>
    <t>Primas</t>
  </si>
  <si>
    <t>VIDA</t>
  </si>
  <si>
    <t>VIDA RIESGO</t>
  </si>
  <si>
    <t>VIDA AHORRO</t>
  </si>
  <si>
    <t>AUTOS</t>
  </si>
  <si>
    <t>SEGUROS GENERALES</t>
  </si>
  <si>
    <t>SALUD &amp; ACCIDENTES</t>
  </si>
  <si>
    <t>12M 2020</t>
  </si>
  <si>
    <t>DICIEMBRE 2020</t>
  </si>
  <si>
    <t>Δ Anual
DICIEMBRE
2020/2019</t>
  </si>
  <si>
    <t>Δ Anual
Sep.-Dic.
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</si>
</sst>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1"/>
      <color theme="0"/>
      <name val="DIN"/>
    </font>
    <font>
      <sz val="12"/>
      <name val="DIN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921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2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3" applyNumberFormat="0" applyAlignment="0" applyProtection="0"/>
    <xf numFmtId="166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6" fontId="31" fillId="52" borderId="14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6" fontId="52" fillId="0" borderId="17" applyNumberFormat="0" applyFill="0" applyAlignment="0" applyProtection="0"/>
    <xf numFmtId="0" fontId="53" fillId="0" borderId="18" applyNumberFormat="0" applyFill="0" applyAlignment="0" applyProtection="0"/>
    <xf numFmtId="166" fontId="54" fillId="0" borderId="18" applyNumberFormat="0" applyFill="0" applyAlignment="0" applyProtection="0"/>
    <xf numFmtId="0" fontId="55" fillId="0" borderId="19" applyNumberFormat="0" applyFill="0" applyAlignment="0" applyProtection="0"/>
    <xf numFmtId="166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7" fontId="22" fillId="0" borderId="21">
      <alignment horizontal="center"/>
    </xf>
    <xf numFmtId="177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6" fontId="60" fillId="38" borderId="13" applyNumberFormat="0" applyAlignment="0" applyProtection="0"/>
    <xf numFmtId="0" fontId="61" fillId="0" borderId="23" applyNumberFormat="0" applyFill="0" applyAlignment="0" applyProtection="0"/>
    <xf numFmtId="166" fontId="62" fillId="0" borderId="23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6" fontId="17" fillId="56" borderId="24" applyNumberFormat="0" applyFont="0" applyAlignment="0" applyProtection="0"/>
    <xf numFmtId="181" fontId="17" fillId="0" borderId="0" applyFont="0" applyFill="0" applyBorder="0" applyAlignment="0" applyProtection="0"/>
    <xf numFmtId="0" fontId="69" fillId="51" borderId="25" applyNumberFormat="0" applyAlignment="0" applyProtection="0"/>
    <xf numFmtId="166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6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166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6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7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7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7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7" fontId="87" fillId="0" borderId="40" xfId="1" applyNumberFormat="1" applyFont="1" applyBorder="1" applyAlignment="1">
      <alignment horizontal="right" vertical="center" wrapText="1" indent="1" readingOrder="1"/>
    </xf>
    <xf numFmtId="166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7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7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8" fontId="87" fillId="0" borderId="44" xfId="817" applyNumberFormat="1" applyFont="1" applyBorder="1" applyAlignment="1">
      <alignment horizontal="right" vertical="center" wrapText="1" indent="1" readingOrder="1"/>
    </xf>
    <xf numFmtId="168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6" fontId="88" fillId="0" borderId="28" xfId="674" quotePrefix="1" applyNumberFormat="1" applyFont="1" applyBorder="1" applyAlignment="1">
      <alignment horizontal="left" vertical="center" wrapText="1" readingOrder="1"/>
    </xf>
    <xf numFmtId="166" fontId="88" fillId="0" borderId="11" xfId="674" quotePrefix="1" applyNumberFormat="1" applyFont="1" applyBorder="1" applyAlignment="1">
      <alignment horizontal="center" vertical="center" wrapText="1" readingOrder="1"/>
    </xf>
    <xf numFmtId="166" fontId="88" fillId="0" borderId="29" xfId="674" quotePrefix="1" applyNumberFormat="1" applyFont="1" applyBorder="1" applyAlignment="1">
      <alignment horizontal="center" vertical="center" wrapText="1" readingOrder="1"/>
    </xf>
    <xf numFmtId="166" fontId="84" fillId="0" borderId="46" xfId="674" applyFont="1" applyBorder="1" applyAlignment="1">
      <alignment horizontal="left" vertical="center" wrapText="1" indent="1" readingOrder="1"/>
    </xf>
    <xf numFmtId="167" fontId="84" fillId="0" borderId="49" xfId="674" applyNumberFormat="1" applyFont="1" applyBorder="1" applyAlignment="1">
      <alignment horizontal="center" vertical="center" readingOrder="1"/>
    </xf>
    <xf numFmtId="167" fontId="84" fillId="0" borderId="46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48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1" xfId="674" applyFont="1" applyBorder="1" applyAlignment="1">
      <alignment horizontal="left" vertical="center" wrapText="1" indent="1" readingOrder="1"/>
    </xf>
    <xf numFmtId="167" fontId="85" fillId="0" borderId="50" xfId="674" applyNumberFormat="1" applyFont="1" applyBorder="1" applyAlignment="1">
      <alignment horizontal="center" vertical="center" readingOrder="1"/>
    </xf>
    <xf numFmtId="167" fontId="85" fillId="0" borderId="31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48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30" xfId="674" applyFont="1" applyBorder="1" applyAlignment="1">
      <alignment horizontal="left" vertical="center" wrapText="1" indent="1" readingOrder="1"/>
    </xf>
    <xf numFmtId="167" fontId="84" fillId="0" borderId="47" xfId="674" applyNumberFormat="1" applyFont="1" applyBorder="1" applyAlignment="1">
      <alignment horizontal="center" vertical="center" readingOrder="1"/>
    </xf>
    <xf numFmtId="167" fontId="84" fillId="0" borderId="3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46" xfId="674" applyFont="1" applyBorder="1" applyAlignment="1">
      <alignment horizontal="center" vertical="center" wrapText="1" readingOrder="1"/>
    </xf>
    <xf numFmtId="166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8" fontId="87" fillId="0" borderId="52" xfId="817" applyNumberFormat="1" applyFont="1" applyBorder="1" applyAlignment="1">
      <alignment horizontal="right" vertical="center" wrapText="1" indent="1" readingOrder="1"/>
    </xf>
    <xf numFmtId="166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6" fontId="104" fillId="0" borderId="0" xfId="1" applyFont="1" applyFill="1"/>
    <xf numFmtId="166" fontId="104" fillId="0" borderId="0" xfId="1" applyFont="1" applyFill="1" applyBorder="1"/>
    <xf numFmtId="166" fontId="104" fillId="0" borderId="54" xfId="1" applyFont="1" applyFill="1" applyBorder="1"/>
    <xf numFmtId="166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7" fillId="60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4" fontId="0" fillId="0" borderId="0" xfId="0" applyNumberFormat="1"/>
    <xf numFmtId="0" fontId="110" fillId="0" borderId="0" xfId="0" applyFont="1" applyFill="1" applyBorder="1"/>
    <xf numFmtId="183" fontId="104" fillId="0" borderId="0" xfId="674" applyNumberFormat="1" applyFont="1" applyFill="1" applyBorder="1" applyAlignment="1">
      <alignment horizontal="center" vertical="center" wrapText="1" readingOrder="1"/>
    </xf>
    <xf numFmtId="167" fontId="91" fillId="59" borderId="42" xfId="918" applyNumberFormat="1" applyFont="1" applyFill="1" applyBorder="1" applyAlignment="1">
      <alignment horizontal="right" vertical="center" wrapText="1" indent="1" readingOrder="1"/>
    </xf>
    <xf numFmtId="168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Continuous" vertical="center" readingOrder="1"/>
    </xf>
    <xf numFmtId="166" fontId="112" fillId="61" borderId="57" xfId="674" quotePrefix="1" applyNumberFormat="1" applyFont="1" applyFill="1" applyBorder="1" applyAlignment="1">
      <alignment horizontal="centerContinuous" vertical="center" wrapText="1" readingOrder="1"/>
    </xf>
    <xf numFmtId="166" fontId="112" fillId="61" borderId="57" xfId="674" applyFont="1" applyFill="1" applyBorder="1" applyAlignment="1">
      <alignment horizontal="centerContinuous" vertical="center" wrapText="1" readingOrder="1"/>
    </xf>
    <xf numFmtId="166" fontId="105" fillId="0" borderId="0" xfId="1" applyFont="1" applyFill="1" applyBorder="1"/>
    <xf numFmtId="166" fontId="113" fillId="0" borderId="59" xfId="674" applyFont="1" applyFill="1" applyBorder="1" applyAlignment="1">
      <alignment horizontal="left" vertical="center" wrapText="1" indent="1" readingOrder="1"/>
    </xf>
    <xf numFmtId="183" fontId="114" fillId="0" borderId="59" xfId="674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6" readingOrder="1"/>
    </xf>
    <xf numFmtId="183" fontId="114" fillId="0" borderId="0" xfId="674" applyNumberFormat="1" applyFont="1" applyFill="1" applyBorder="1" applyAlignment="1">
      <alignment horizontal="center" vertical="center" wrapText="1" readingOrder="1"/>
    </xf>
    <xf numFmtId="168" fontId="114" fillId="0" borderId="0" xfId="920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9" readingOrder="1"/>
    </xf>
    <xf numFmtId="184" fontId="114" fillId="0" borderId="0" xfId="674" applyNumberFormat="1" applyFont="1" applyBorder="1" applyAlignment="1">
      <alignment horizontal="center" vertical="center" wrapText="1" readingOrder="1"/>
    </xf>
    <xf numFmtId="166" fontId="115" fillId="0" borderId="60" xfId="674" applyFont="1" applyFill="1" applyBorder="1" applyAlignment="1">
      <alignment horizontal="left" vertical="center" wrapText="1" indent="1" readingOrder="1"/>
    </xf>
    <xf numFmtId="183" fontId="114" fillId="0" borderId="60" xfId="674" applyNumberFormat="1" applyFont="1" applyFill="1" applyBorder="1" applyAlignment="1">
      <alignment horizontal="center" vertical="center" wrapText="1" readingOrder="1"/>
    </xf>
    <xf numFmtId="166" fontId="113" fillId="0" borderId="61" xfId="674" applyFont="1" applyFill="1" applyBorder="1" applyAlignment="1">
      <alignment horizontal="left" vertical="center" wrapText="1" indent="1" readingOrder="1"/>
    </xf>
    <xf numFmtId="183" fontId="114" fillId="0" borderId="61" xfId="674" applyNumberFormat="1" applyFont="1" applyFill="1" applyBorder="1" applyAlignment="1">
      <alignment horizontal="center" vertical="center" wrapText="1" readingOrder="1"/>
    </xf>
    <xf numFmtId="183" fontId="114" fillId="0" borderId="54" xfId="674" applyNumberFormat="1" applyFont="1" applyFill="1" applyBorder="1" applyAlignment="1">
      <alignment horizontal="center" vertical="center" wrapText="1" readingOrder="1"/>
    </xf>
    <xf numFmtId="166" fontId="106" fillId="0" borderId="63" xfId="674" applyFont="1" applyFill="1" applyBorder="1" applyAlignment="1">
      <alignment horizontal="left" vertical="center" wrapText="1" indent="1" readingOrder="1"/>
    </xf>
    <xf numFmtId="0" fontId="0" fillId="0" borderId="63" xfId="0" applyBorder="1"/>
    <xf numFmtId="0" fontId="0" fillId="0" borderId="0" xfId="0" applyBorder="1"/>
    <xf numFmtId="183" fontId="113" fillId="0" borderId="61" xfId="674" applyNumberFormat="1" applyFont="1" applyFill="1" applyBorder="1" applyAlignment="1">
      <alignment horizontal="center" vertical="center" wrapText="1" readingOrder="1"/>
    </xf>
    <xf numFmtId="168" fontId="113" fillId="0" borderId="61" xfId="920" applyNumberFormat="1" applyFont="1" applyFill="1" applyBorder="1" applyAlignment="1">
      <alignment horizontal="center" vertical="center" wrapText="1" readingOrder="1"/>
    </xf>
    <xf numFmtId="166" fontId="108" fillId="0" borderId="0" xfId="674" applyFont="1" applyFill="1" applyBorder="1" applyAlignment="1">
      <alignment horizontal="left" vertical="center" wrapText="1" indent="6" readingOrder="1"/>
    </xf>
    <xf numFmtId="168" fontId="104" fillId="0" borderId="0" xfId="920" applyNumberFormat="1" applyFont="1" applyFill="1" applyBorder="1" applyAlignment="1">
      <alignment horizontal="center" vertical="center" wrapText="1" readingOrder="1"/>
    </xf>
    <xf numFmtId="166" fontId="106" fillId="0" borderId="0" xfId="674" applyFont="1" applyFill="1" applyBorder="1" applyAlignment="1">
      <alignment horizontal="left" vertical="center" wrapText="1" indent="1" readingOrder="1"/>
    </xf>
    <xf numFmtId="166" fontId="114" fillId="0" borderId="54" xfId="674" applyFont="1" applyFill="1" applyBorder="1" applyAlignment="1">
      <alignment horizontal="left" vertical="center" wrapText="1" indent="6" readingOrder="1"/>
    </xf>
    <xf numFmtId="168" fontId="114" fillId="0" borderId="54" xfId="920" applyNumberFormat="1" applyFont="1" applyFill="1" applyBorder="1" applyAlignment="1">
      <alignment horizontal="center" vertical="center" wrapText="1" readingOrder="1"/>
    </xf>
    <xf numFmtId="0" fontId="0" fillId="0" borderId="54" xfId="0" applyBorder="1"/>
    <xf numFmtId="0" fontId="112" fillId="61" borderId="57" xfId="674" quotePrefix="1" applyNumberFormat="1" applyFont="1" applyFill="1" applyBorder="1" applyAlignment="1">
      <alignment horizontal="centerContinuous" vertical="center" readingOrder="1"/>
    </xf>
    <xf numFmtId="0" fontId="112" fillId="61" borderId="64" xfId="674" quotePrefix="1" applyNumberFormat="1" applyFont="1" applyFill="1" applyBorder="1" applyAlignment="1">
      <alignment horizontal="centerContinuous" vertical="center" readingOrder="1"/>
    </xf>
    <xf numFmtId="0" fontId="112" fillId="61" borderId="65" xfId="674" quotePrefix="1" applyNumberFormat="1" applyFont="1" applyFill="1" applyBorder="1" applyAlignment="1">
      <alignment horizontal="centerContinuous" vertical="center" readingOrder="1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168" fontId="87" fillId="0" borderId="0" xfId="817" applyNumberFormat="1" applyFont="1" applyBorder="1" applyAlignment="1">
      <alignment horizontal="right" vertical="center" wrapText="1" indent="1" readingOrder="1"/>
    </xf>
    <xf numFmtId="166" fontId="114" fillId="0" borderId="0" xfId="1" applyFont="1" applyFill="1" applyBorder="1"/>
    <xf numFmtId="183" fontId="114" fillId="0" borderId="0" xfId="674" applyNumberFormat="1" applyFont="1" applyAlignment="1">
      <alignment horizontal="center" vertical="center" wrapText="1" readingOrder="1"/>
    </xf>
    <xf numFmtId="168" fontId="114" fillId="0" borderId="0" xfId="920" applyNumberFormat="1" applyFont="1" applyAlignment="1">
      <alignment horizontal="center" vertical="center" wrapText="1" readingOrder="1"/>
    </xf>
    <xf numFmtId="183" fontId="114" fillId="0" borderId="60" xfId="674" applyNumberFormat="1" applyFont="1" applyBorder="1" applyAlignment="1">
      <alignment horizontal="center" vertical="center" wrapText="1" readingOrder="1"/>
    </xf>
    <xf numFmtId="183" fontId="114" fillId="0" borderId="61" xfId="674" applyNumberFormat="1" applyFont="1" applyBorder="1" applyAlignment="1">
      <alignment horizontal="center" vertical="center" wrapText="1" readingOrder="1"/>
    </xf>
    <xf numFmtId="166" fontId="113" fillId="0" borderId="0" xfId="1" applyFont="1" applyFill="1"/>
    <xf numFmtId="166" fontId="114" fillId="0" borderId="0" xfId="1" applyFont="1" applyFill="1"/>
    <xf numFmtId="184" fontId="114" fillId="0" borderId="54" xfId="674" applyNumberFormat="1" applyFont="1" applyBorder="1" applyAlignment="1">
      <alignment horizontal="center" vertical="center" wrapText="1" readingOrder="1"/>
    </xf>
    <xf numFmtId="184" fontId="114" fillId="0" borderId="0" xfId="674" applyNumberFormat="1" applyFont="1" applyAlignment="1">
      <alignment horizontal="center" vertical="center" wrapText="1" readingOrder="1"/>
    </xf>
    <xf numFmtId="0" fontId="112" fillId="61" borderId="65" xfId="674" quotePrefix="1" applyNumberFormat="1" applyFont="1" applyFill="1" applyBorder="1" applyAlignment="1">
      <alignment horizontal="center" vertical="center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185" fontId="0" fillId="0" borderId="0" xfId="0" applyNumberFormat="1"/>
    <xf numFmtId="166" fontId="117" fillId="0" borderId="0" xfId="1" applyFont="1"/>
    <xf numFmtId="166" fontId="117" fillId="0" borderId="0" xfId="1" applyFont="1" applyAlignment="1">
      <alignment horizontal="left" indent="2"/>
    </xf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right" vertical="center" wrapText="1" indent="2" readingOrder="1"/>
    </xf>
    <xf numFmtId="0" fontId="117" fillId="0" borderId="0" xfId="0" applyFont="1"/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center" vertical="center" wrapText="1" readingOrder="1"/>
    </xf>
    <xf numFmtId="168" fontId="117" fillId="0" borderId="0" xfId="920" quotePrefix="1" applyNumberFormat="1" applyFont="1" applyAlignment="1">
      <alignment horizontal="center" vertical="center" wrapText="1" readingOrder="1"/>
    </xf>
    <xf numFmtId="166" fontId="112" fillId="61" borderId="58" xfId="674" quotePrefix="1" applyNumberFormat="1" applyFont="1" applyFill="1" applyBorder="1" applyAlignment="1">
      <alignment horizontal="center" vertical="center" wrapText="1" readingOrder="1"/>
    </xf>
    <xf numFmtId="166" fontId="109" fillId="0" borderId="0" xfId="674" applyFont="1" applyFill="1" applyBorder="1" applyAlignment="1">
      <alignment horizontal="left" vertical="center" wrapText="1" indent="1" readingOrder="1"/>
    </xf>
    <xf numFmtId="166" fontId="104" fillId="0" borderId="68" xfId="674" applyFont="1" applyFill="1" applyBorder="1" applyAlignment="1">
      <alignment horizontal="left" vertical="center" wrapText="1" readingOrder="1"/>
    </xf>
    <xf numFmtId="0" fontId="100" fillId="61" borderId="0" xfId="0" applyFont="1" applyFill="1" applyBorder="1" applyAlignment="1">
      <alignment horizontal="left" vertical="center"/>
    </xf>
    <xf numFmtId="166" fontId="99" fillId="61" borderId="0" xfId="1" applyFont="1" applyFill="1" applyBorder="1" applyAlignment="1">
      <alignment vertical="center"/>
    </xf>
    <xf numFmtId="0" fontId="102" fillId="61" borderId="53" xfId="0" applyFont="1" applyFill="1" applyBorder="1" applyAlignment="1">
      <alignment horizontal="center" vertical="center"/>
    </xf>
    <xf numFmtId="0" fontId="86" fillId="61" borderId="0" xfId="900" applyFont="1" applyFill="1"/>
    <xf numFmtId="166" fontId="116" fillId="61" borderId="67" xfId="674" quotePrefix="1" applyFont="1" applyFill="1" applyBorder="1" applyAlignment="1">
      <alignment horizontal="center" vertical="center" wrapText="1" readingOrder="1"/>
    </xf>
    <xf numFmtId="166" fontId="116" fillId="61" borderId="54" xfId="674" quotePrefix="1" applyFont="1" applyFill="1" applyBorder="1" applyAlignment="1">
      <alignment horizontal="center" vertical="center" wrapText="1" readingOrder="1"/>
    </xf>
    <xf numFmtId="0" fontId="116" fillId="61" borderId="54" xfId="0" applyFont="1" applyFill="1" applyBorder="1" applyAlignment="1">
      <alignment horizontal="center" vertical="center" wrapText="1" readingOrder="1"/>
    </xf>
    <xf numFmtId="166" fontId="116" fillId="61" borderId="64" xfId="0" quotePrefix="1" applyNumberFormat="1" applyFont="1" applyFill="1" applyBorder="1" applyAlignment="1">
      <alignment horizontal="centerContinuous" vertical="center" wrapText="1" readingOrder="1"/>
    </xf>
    <xf numFmtId="168" fontId="114" fillId="0" borderId="0" xfId="920" applyNumberFormat="1" applyFont="1" applyFill="1"/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6" fontId="112" fillId="61" borderId="63" xfId="674" quotePrefix="1" applyNumberFormat="1" applyFont="1" applyFill="1" applyBorder="1" applyAlignment="1">
      <alignment horizontal="center" vertical="center" wrapText="1" readingOrder="1"/>
    </xf>
    <xf numFmtId="166" fontId="112" fillId="61" borderId="54" xfId="674" quotePrefix="1" applyNumberFormat="1" applyFont="1" applyFill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" vertical="center" readingOrder="1"/>
    </xf>
    <xf numFmtId="0" fontId="112" fillId="61" borderId="57" xfId="674" quotePrefix="1" applyNumberFormat="1" applyFont="1" applyFill="1" applyBorder="1" applyAlignment="1">
      <alignment horizontal="center" vertical="center" readingOrder="1"/>
    </xf>
    <xf numFmtId="166" fontId="112" fillId="61" borderId="62" xfId="674" quotePrefix="1" applyNumberFormat="1" applyFont="1" applyFill="1" applyBorder="1" applyAlignment="1">
      <alignment horizontal="center" vertical="center" wrapText="1" readingOrder="1"/>
    </xf>
    <xf numFmtId="166" fontId="112" fillId="61" borderId="58" xfId="674" quotePrefix="1" applyNumberFormat="1" applyFont="1" applyFill="1" applyBorder="1" applyAlignment="1">
      <alignment horizontal="center" vertical="center" wrapText="1" readingOrder="1"/>
    </xf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D81E05"/>
      <color rgb="FFED0022"/>
      <color rgb="FFEC5A5A"/>
      <color rgb="FF617380"/>
      <color rgb="FFFF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79839</xdr:colOff>
      <xdr:row>1</xdr:row>
      <xdr:rowOff>83909</xdr:rowOff>
    </xdr:from>
    <xdr:to>
      <xdr:col>22</xdr:col>
      <xdr:colOff>753393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929312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338301</xdr:colOff>
      <xdr:row>91</xdr:row>
      <xdr:rowOff>131229</xdr:rowOff>
    </xdr:from>
    <xdr:to>
      <xdr:col>12</xdr:col>
      <xdr:colOff>341340</xdr:colOff>
      <xdr:row>91</xdr:row>
      <xdr:rowOff>131914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742949</xdr:colOff>
      <xdr:row>1</xdr:row>
      <xdr:rowOff>88900</xdr:rowOff>
    </xdr:from>
    <xdr:to>
      <xdr:col>14</xdr:col>
      <xdr:colOff>557892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526985" y="279400"/>
          <a:ext cx="177437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769689</xdr:colOff>
      <xdr:row>1</xdr:row>
      <xdr:rowOff>88900</xdr:rowOff>
    </xdr:from>
    <xdr:to>
      <xdr:col>25</xdr:col>
      <xdr:colOff>476457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1398118" y="293007"/>
          <a:ext cx="1897518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3E9FE2-CA02-41D7-9649-87C584606FC4}"/>
            </a:ext>
          </a:extLst>
        </xdr:cNvPr>
        <xdr:cNvSpPr/>
      </xdr:nvSpPr>
      <xdr:spPr>
        <a:xfrm>
          <a:off x="12376602" y="293007"/>
          <a:ext cx="2019982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y gastos financieros</v>
          </cell>
          <cell r="C57" t="str">
            <v>Earnings before tax and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y gastos financieros / gastos financieros</v>
          </cell>
          <cell r="C60" t="str">
            <v>Earnings before tax and financial expenses / financial expenses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Inmuebles**</v>
          </cell>
          <cell r="C130" t="str">
            <v>Real Estate**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 xml:space="preserve">5. Other expenses and impairements 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provisions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>
      <selection activeCell="B19" sqref="B19"/>
    </sheetView>
  </sheetViews>
  <sheetFormatPr baseColWidth="10" defaultColWidth="0" defaultRowHeight="15" zeroHeight="1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1" spans="2:6"/>
    <row r="2" spans="2:6"/>
    <row r="3" spans="2:6"/>
    <row r="4" spans="2:6">
      <c r="C4" s="61"/>
      <c r="D4" s="61"/>
      <c r="E4" s="61"/>
      <c r="F4" s="61"/>
    </row>
    <row r="5" spans="2:6" ht="24.95" customHeight="1">
      <c r="B5" s="128" t="s">
        <v>220</v>
      </c>
      <c r="C5" s="61"/>
      <c r="D5" s="61"/>
      <c r="E5" s="61"/>
      <c r="F5" s="61"/>
    </row>
    <row r="6" spans="2:6">
      <c r="C6" s="61"/>
      <c r="D6" s="61"/>
      <c r="E6" s="61"/>
      <c r="F6" s="61"/>
    </row>
    <row r="7" spans="2:6" ht="24.95" customHeight="1">
      <c r="B7" s="63" t="s">
        <v>6</v>
      </c>
      <c r="C7" s="61"/>
      <c r="D7" s="62"/>
      <c r="E7" s="61"/>
      <c r="F7" s="61"/>
    </row>
    <row r="8" spans="2:6">
      <c r="D8" s="61"/>
      <c r="E8" s="61"/>
      <c r="F8" s="61"/>
    </row>
    <row r="9" spans="2:6" ht="24.95" customHeight="1">
      <c r="B9" s="63" t="s">
        <v>74</v>
      </c>
      <c r="C9" s="61"/>
      <c r="D9" s="62"/>
      <c r="E9" s="61"/>
      <c r="F9" s="61"/>
    </row>
    <row r="10" spans="2:6">
      <c r="B10" s="64"/>
      <c r="C10" s="61"/>
      <c r="D10" s="61"/>
      <c r="E10" s="61"/>
      <c r="F10" s="61"/>
    </row>
    <row r="11" spans="2:6" ht="24.95" customHeight="1">
      <c r="B11" s="63" t="s">
        <v>75</v>
      </c>
      <c r="C11" s="61"/>
      <c r="D11" s="55"/>
      <c r="E11" s="61"/>
      <c r="F11" s="61"/>
    </row>
    <row r="12" spans="2:6">
      <c r="B12" s="64"/>
      <c r="C12" s="61"/>
      <c r="D12" s="61"/>
      <c r="E12" s="61"/>
      <c r="F12" s="61"/>
    </row>
    <row r="13" spans="2:6" ht="24.95" customHeight="1">
      <c r="B13" s="63" t="s">
        <v>76</v>
      </c>
      <c r="D13" s="62"/>
      <c r="E13" s="62"/>
    </row>
    <row r="14" spans="2:6" ht="16.5">
      <c r="B14" s="54"/>
      <c r="D14" s="61"/>
      <c r="E14" s="61"/>
      <c r="F14" s="61"/>
    </row>
    <row r="15" spans="2:6" ht="24.95" customHeight="1">
      <c r="B15" s="63" t="s">
        <v>204</v>
      </c>
    </row>
    <row r="16" spans="2:6"/>
    <row r="17" spans="2:2" ht="24.75" customHeight="1">
      <c r="B17" s="63" t="s">
        <v>211</v>
      </c>
    </row>
    <row r="18" spans="2:2"/>
    <row r="19" spans="2:2"/>
    <row r="20" spans="2:2"/>
    <row r="21" spans="2:2"/>
    <row r="22" spans="2:2"/>
    <row r="23" spans="2:2"/>
    <row r="24" spans="2:2"/>
    <row r="25" spans="2:2"/>
    <row r="26" spans="2:2"/>
    <row r="27" spans="2:2"/>
    <row r="28" spans="2:2"/>
    <row r="29" spans="2:2"/>
    <row r="30" spans="2:2" hidden="1"/>
    <row r="31" spans="2:2" hidden="1"/>
    <row r="32" spans="2:2" hidden="1"/>
    <row r="33"/>
    <row r="34"/>
  </sheetData>
  <hyperlinks>
    <hyperlink ref="B9" location="'12M 2020_CUENTA_RDOS'!A1" display="Cuenta de Resultados Consolidada"/>
    <hyperlink ref="B11" location="'12M 2020_RDOS_UNIDADES_NEGOCIO'!A1" display="Cuenta de Resultados por Unidades de Negocio"/>
    <hyperlink ref="B13" location="'Evolución Trimestral'!A1" display="Evolución Trimestral"/>
    <hyperlink ref="B15" location="'Primas y resultados por países'!A1" display="Primas y resultados por países"/>
    <hyperlink ref="B17" location="'Datos regionales por ramos'!A1" display="Datos regionales por ramos"/>
    <hyperlink ref="B7" location="'12M 2020_BALANCE'!A1" display="Balance Consolidad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D81E05"/>
  </sheetPr>
  <dimension ref="A1:F76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/>
    <row r="2" spans="2:5" s="53" customFormat="1" ht="50.1" customHeight="1">
      <c r="B2" s="126" t="str">
        <f>+CONCATENATE(Index!$B$7&amp;" - "&amp;Index!$B$5)</f>
        <v>Balance Consolidado - 12M 2020</v>
      </c>
      <c r="C2" s="127"/>
      <c r="D2" s="127"/>
      <c r="E2" s="127"/>
    </row>
    <row r="3" spans="2:5" ht="68.45" customHeight="1"/>
    <row r="4" spans="2:5" ht="36.75" customHeight="1">
      <c r="B4" s="25"/>
      <c r="C4" s="26" t="s">
        <v>206</v>
      </c>
      <c r="D4" s="27" t="s">
        <v>221</v>
      </c>
    </row>
    <row r="5" spans="2:5" ht="18">
      <c r="B5" s="28" t="s">
        <v>7</v>
      </c>
      <c r="C5" s="29">
        <v>3300.0945951014501</v>
      </c>
      <c r="D5" s="30">
        <v>2780.0655669365301</v>
      </c>
    </row>
    <row r="6" spans="2:5" ht="18">
      <c r="B6" s="31" t="s">
        <v>8</v>
      </c>
      <c r="C6" s="32">
        <v>1773.2122008030801</v>
      </c>
      <c r="D6" s="33">
        <v>1409.7838515799399</v>
      </c>
    </row>
    <row r="7" spans="2:5" ht="18">
      <c r="B7" s="31" t="s">
        <v>9</v>
      </c>
      <c r="C7" s="32">
        <v>1526.8823942983599</v>
      </c>
      <c r="D7" s="33">
        <v>1370.28171535659</v>
      </c>
    </row>
    <row r="8" spans="2:5" ht="18">
      <c r="B8" s="28" t="s">
        <v>10</v>
      </c>
      <c r="C8" s="29">
        <v>1377.15317238851</v>
      </c>
      <c r="D8" s="30">
        <v>1279.3359461373</v>
      </c>
    </row>
    <row r="9" spans="2:5" ht="18">
      <c r="B9" s="31" t="s">
        <v>11</v>
      </c>
      <c r="C9" s="32">
        <v>1111.6445736727201</v>
      </c>
      <c r="D9" s="33">
        <v>1040.43366282908</v>
      </c>
    </row>
    <row r="10" spans="2:5" ht="18">
      <c r="B10" s="31" t="s">
        <v>12</v>
      </c>
      <c r="C10" s="32">
        <v>265.50859871578899</v>
      </c>
      <c r="D10" s="33">
        <v>238.90228330821898</v>
      </c>
    </row>
    <row r="11" spans="2:5" ht="18">
      <c r="B11" s="28" t="s">
        <v>13</v>
      </c>
      <c r="C11" s="29">
        <v>47363.302966767602</v>
      </c>
      <c r="D11" s="30">
        <v>38931.402903613998</v>
      </c>
    </row>
    <row r="12" spans="2:5" ht="18">
      <c r="B12" s="31" t="s">
        <v>14</v>
      </c>
      <c r="C12" s="32">
        <v>1323.35179460462</v>
      </c>
      <c r="D12" s="33">
        <v>1199.5136857812599</v>
      </c>
    </row>
    <row r="13" spans="2:5" ht="18">
      <c r="B13" s="31" t="s">
        <v>15</v>
      </c>
      <c r="C13" s="32"/>
      <c r="D13" s="33"/>
    </row>
    <row r="14" spans="2:5" ht="18">
      <c r="B14" s="34" t="s">
        <v>16</v>
      </c>
      <c r="C14" s="32">
        <v>1973.3860978186999</v>
      </c>
      <c r="D14" s="33">
        <v>1584.3792979151299</v>
      </c>
    </row>
    <row r="15" spans="2:5" ht="18">
      <c r="B15" s="34" t="s">
        <v>17</v>
      </c>
      <c r="C15" s="32">
        <v>37085.218317415398</v>
      </c>
      <c r="D15" s="33">
        <v>30100.726880608599</v>
      </c>
    </row>
    <row r="16" spans="2:5" ht="18">
      <c r="B16" s="34" t="s">
        <v>18</v>
      </c>
      <c r="C16" s="32">
        <v>5937.27760083465</v>
      </c>
      <c r="D16" s="33">
        <v>4826.0208279539302</v>
      </c>
    </row>
    <row r="17" spans="2:4" ht="18">
      <c r="B17" s="31" t="s">
        <v>19</v>
      </c>
      <c r="C17" s="32">
        <v>207.82034991444601</v>
      </c>
      <c r="D17" s="33">
        <v>336.41742519270304</v>
      </c>
    </row>
    <row r="18" spans="2:4" ht="18">
      <c r="B18" s="31" t="s">
        <v>20</v>
      </c>
      <c r="C18" s="32">
        <v>543.72081280776001</v>
      </c>
      <c r="D18" s="33">
        <v>652.15847774489896</v>
      </c>
    </row>
    <row r="19" spans="2:4" ht="18">
      <c r="B19" s="31" t="s">
        <v>21</v>
      </c>
      <c r="C19" s="32">
        <v>292.52799337193102</v>
      </c>
      <c r="D19" s="33">
        <v>232.18630841754</v>
      </c>
    </row>
    <row r="20" spans="2:4" ht="36">
      <c r="B20" s="28" t="s">
        <v>22</v>
      </c>
      <c r="C20" s="29">
        <v>2510.2372578735599</v>
      </c>
      <c r="D20" s="30">
        <v>2502.4178805390297</v>
      </c>
    </row>
    <row r="21" spans="2:4" ht="18">
      <c r="B21" s="28" t="s">
        <v>23</v>
      </c>
      <c r="C21" s="29">
        <v>60.477231260287297</v>
      </c>
      <c r="D21" s="30">
        <v>49.499345404473402</v>
      </c>
    </row>
    <row r="22" spans="2:4" ht="18">
      <c r="B22" s="28" t="s">
        <v>24</v>
      </c>
      <c r="C22" s="29">
        <v>6386.0598877187404</v>
      </c>
      <c r="D22" s="30">
        <v>5378.5792422968698</v>
      </c>
    </row>
    <row r="23" spans="2:4" ht="18">
      <c r="B23" s="28" t="s">
        <v>25</v>
      </c>
      <c r="C23" s="29">
        <v>306.976245768757</v>
      </c>
      <c r="D23" s="30">
        <v>221.68096628273102</v>
      </c>
    </row>
    <row r="24" spans="2:4" ht="18">
      <c r="B24" s="28" t="s">
        <v>26</v>
      </c>
      <c r="C24" s="29">
        <v>6069.3891077175294</v>
      </c>
      <c r="D24" s="30">
        <v>5359.1371423273094</v>
      </c>
    </row>
    <row r="25" spans="2:4" ht="18">
      <c r="B25" s="31" t="s">
        <v>27</v>
      </c>
      <c r="C25" s="32">
        <v>3945.0882330140498</v>
      </c>
      <c r="D25" s="33">
        <v>3477.3223797475002</v>
      </c>
    </row>
    <row r="26" spans="2:4" ht="18">
      <c r="B26" s="31" t="s">
        <v>28</v>
      </c>
      <c r="C26" s="32">
        <v>934.32648549057001</v>
      </c>
      <c r="D26" s="33">
        <v>1012.21398044667</v>
      </c>
    </row>
    <row r="27" spans="2:4" ht="18">
      <c r="B27" s="31" t="s">
        <v>29</v>
      </c>
      <c r="C27" s="32"/>
      <c r="D27" s="33"/>
    </row>
    <row r="28" spans="2:4" ht="18">
      <c r="B28" s="34" t="s">
        <v>30</v>
      </c>
      <c r="C28" s="32">
        <v>245.53250575194102</v>
      </c>
      <c r="D28" s="33">
        <v>181.62390490429999</v>
      </c>
    </row>
    <row r="29" spans="2:4" ht="18">
      <c r="B29" s="34" t="s">
        <v>31</v>
      </c>
      <c r="C29" s="32">
        <v>163.67674311079</v>
      </c>
      <c r="D29" s="33">
        <v>149.89764799359699</v>
      </c>
    </row>
    <row r="30" spans="2:4" ht="18">
      <c r="B30" s="31" t="s">
        <v>32</v>
      </c>
      <c r="C30" s="32">
        <v>780.76424868722006</v>
      </c>
      <c r="D30" s="33">
        <v>538.07922923523893</v>
      </c>
    </row>
    <row r="31" spans="2:4" ht="18">
      <c r="B31" s="31" t="s">
        <v>33</v>
      </c>
      <c r="C31" s="32">
        <v>8.9166295140436901E-4</v>
      </c>
      <c r="D31" s="33">
        <v>0</v>
      </c>
    </row>
    <row r="32" spans="2:4" ht="18">
      <c r="B32" s="28" t="s">
        <v>34</v>
      </c>
      <c r="C32" s="29">
        <v>2537.4903063920297</v>
      </c>
      <c r="D32" s="30">
        <v>2418.9106646543501</v>
      </c>
    </row>
    <row r="33" spans="2:5" ht="18">
      <c r="B33" s="28" t="s">
        <v>35</v>
      </c>
      <c r="C33" s="29">
        <v>2217.3180484211598</v>
      </c>
      <c r="D33" s="30">
        <v>1908.67317311685</v>
      </c>
    </row>
    <row r="34" spans="2:5" ht="18">
      <c r="B34" s="28" t="s">
        <v>36</v>
      </c>
      <c r="C34" s="29">
        <v>117.19003438886401</v>
      </c>
      <c r="D34" s="30">
        <v>163.41944261545601</v>
      </c>
    </row>
    <row r="35" spans="2:5" ht="36">
      <c r="B35" s="28" t="s">
        <v>37</v>
      </c>
      <c r="C35" s="29">
        <v>264.23966713408703</v>
      </c>
      <c r="D35" s="30">
        <v>8159.5087798437507</v>
      </c>
    </row>
    <row r="36" spans="2:5" ht="18">
      <c r="B36" s="28" t="s">
        <v>38</v>
      </c>
      <c r="C36" s="29">
        <v>72509.928520932575</v>
      </c>
      <c r="D36" s="30">
        <v>69152.631053768651</v>
      </c>
    </row>
    <row r="37" spans="2:5"/>
    <row r="38" spans="2:5"/>
    <row r="39" spans="2:5" ht="37.5" customHeight="1">
      <c r="C39" s="26" t="s">
        <v>206</v>
      </c>
      <c r="D39" s="27" t="s">
        <v>221</v>
      </c>
    </row>
    <row r="40" spans="2:5" ht="18">
      <c r="B40" s="28" t="s">
        <v>39</v>
      </c>
      <c r="C40" s="29">
        <v>10105.987582332798</v>
      </c>
      <c r="D40" s="30">
        <v>9837.8411396191896</v>
      </c>
    </row>
    <row r="41" spans="2:5" ht="18">
      <c r="B41" s="31" t="s">
        <v>40</v>
      </c>
      <c r="C41" s="32">
        <v>307.95</v>
      </c>
      <c r="D41" s="33">
        <v>307.955327304788</v>
      </c>
    </row>
    <row r="42" spans="2:5" ht="18">
      <c r="B42" s="31" t="s">
        <v>41</v>
      </c>
      <c r="C42" s="32">
        <v>1506.7293364500001</v>
      </c>
      <c r="D42" s="33">
        <v>1506.7293364500001</v>
      </c>
    </row>
    <row r="43" spans="2:5" ht="18">
      <c r="B43" s="31" t="s">
        <v>42</v>
      </c>
      <c r="C43" s="32">
        <v>6915.56</v>
      </c>
      <c r="D43" s="33">
        <v>7057.1990414856255</v>
      </c>
      <c r="E43" s="65"/>
    </row>
    <row r="44" spans="2:5" ht="18">
      <c r="B44" s="31" t="s">
        <v>43</v>
      </c>
      <c r="C44" s="32">
        <v>-184.77319637999898</v>
      </c>
      <c r="D44" s="33">
        <v>-153.98800061999899</v>
      </c>
    </row>
    <row r="45" spans="2:5" ht="18">
      <c r="B45" s="31" t="s">
        <v>44</v>
      </c>
      <c r="C45" s="32">
        <v>-63.835547239999997</v>
      </c>
      <c r="D45" s="33">
        <v>-63.40863135</v>
      </c>
    </row>
    <row r="46" spans="2:5" ht="18">
      <c r="B46" s="31" t="s">
        <v>45</v>
      </c>
      <c r="C46" s="32">
        <v>609.23810878731103</v>
      </c>
      <c r="D46" s="33">
        <v>526.53267735156601</v>
      </c>
    </row>
    <row r="47" spans="2:5" ht="18">
      <c r="B47" s="31" t="s">
        <v>46</v>
      </c>
      <c r="C47" s="32">
        <v>5.6843418860808004E-17</v>
      </c>
      <c r="D47" s="33">
        <v>5.6843413778610301E-17</v>
      </c>
    </row>
    <row r="48" spans="2:5" ht="18">
      <c r="B48" s="31" t="s">
        <v>47</v>
      </c>
      <c r="C48" s="32">
        <v>1003.68</v>
      </c>
      <c r="D48" s="33">
        <v>1270.720341558258</v>
      </c>
    </row>
    <row r="49" spans="2:4" ht="18">
      <c r="B49" s="35" t="s">
        <v>48</v>
      </c>
      <c r="C49" s="36">
        <v>-1240.2</v>
      </c>
      <c r="D49" s="37">
        <v>-1915.7325343300499</v>
      </c>
    </row>
    <row r="50" spans="2:4" ht="18">
      <c r="B50" s="38" t="s">
        <v>49</v>
      </c>
      <c r="C50" s="39">
        <v>8854.3487016173112</v>
      </c>
      <c r="D50" s="40">
        <v>8536.0075578501892</v>
      </c>
    </row>
    <row r="51" spans="2:4" ht="18">
      <c r="B51" s="38" t="s">
        <v>50</v>
      </c>
      <c r="C51" s="39">
        <v>1251.6653010299299</v>
      </c>
      <c r="D51" s="40">
        <v>1301.8335817719401</v>
      </c>
    </row>
    <row r="52" spans="2:4" ht="18">
      <c r="B52" s="28" t="s">
        <v>51</v>
      </c>
      <c r="C52" s="29">
        <v>1121.0706043499999</v>
      </c>
      <c r="D52" s="30">
        <v>1121.6242130599999</v>
      </c>
    </row>
    <row r="53" spans="2:4" ht="18">
      <c r="B53" s="28" t="s">
        <v>52</v>
      </c>
      <c r="C53" s="29">
        <v>48521.381704638901</v>
      </c>
      <c r="D53" s="30">
        <v>39190.135439224105</v>
      </c>
    </row>
    <row r="54" spans="2:4" ht="18">
      <c r="B54" s="31" t="s">
        <v>53</v>
      </c>
      <c r="C54" s="32">
        <v>8243.3271606152739</v>
      </c>
      <c r="D54" s="33">
        <v>7195.2971194133352</v>
      </c>
    </row>
    <row r="55" spans="2:4" ht="18">
      <c r="B55" s="31" t="s">
        <v>54</v>
      </c>
      <c r="C55" s="32">
        <v>26584.078487581399</v>
      </c>
      <c r="D55" s="33">
        <v>19588.8686123431</v>
      </c>
    </row>
    <row r="56" spans="2:4" ht="18">
      <c r="B56" s="31" t="s">
        <v>55</v>
      </c>
      <c r="C56" s="32">
        <v>12624.045032866999</v>
      </c>
      <c r="D56" s="33">
        <v>11210.4810597019</v>
      </c>
    </row>
    <row r="57" spans="2:4" ht="18">
      <c r="B57" s="31" t="s">
        <v>56</v>
      </c>
      <c r="C57" s="32">
        <v>1069.9310235752075</v>
      </c>
      <c r="D57" s="33">
        <v>1195.4886477657205</v>
      </c>
    </row>
    <row r="58" spans="2:4" ht="36">
      <c r="B58" s="28" t="s">
        <v>57</v>
      </c>
      <c r="C58" s="29">
        <v>2510.23691794456</v>
      </c>
      <c r="D58" s="30">
        <v>2502.4182647518801</v>
      </c>
    </row>
    <row r="59" spans="2:4" ht="18">
      <c r="B59" s="28" t="s">
        <v>58</v>
      </c>
      <c r="C59" s="29">
        <v>709.28288582008292</v>
      </c>
      <c r="D59" s="30">
        <v>582.59141915354905</v>
      </c>
    </row>
    <row r="60" spans="2:4" ht="18">
      <c r="B60" s="28" t="s">
        <v>59</v>
      </c>
      <c r="C60" s="29">
        <v>68.137895713562386</v>
      </c>
      <c r="D60" s="30">
        <v>71.619410284229801</v>
      </c>
    </row>
    <row r="61" spans="2:4" ht="18">
      <c r="B61" s="28" t="s">
        <v>60</v>
      </c>
      <c r="C61" s="29">
        <v>703.105231870446</v>
      </c>
      <c r="D61" s="30">
        <v>670.58243110607998</v>
      </c>
    </row>
    <row r="62" spans="2:4" ht="18">
      <c r="B62" s="28" t="s">
        <v>61</v>
      </c>
      <c r="C62" s="29">
        <v>8318.9076308434378</v>
      </c>
      <c r="D62" s="30">
        <v>7593.3357942600514</v>
      </c>
    </row>
    <row r="63" spans="2:4" ht="18">
      <c r="B63" s="31" t="s">
        <v>62</v>
      </c>
      <c r="C63" s="32">
        <v>1004.82061101</v>
      </c>
      <c r="D63" s="33">
        <v>1005.60519144</v>
      </c>
    </row>
    <row r="64" spans="2:4" ht="18">
      <c r="B64" s="31" t="s">
        <v>63</v>
      </c>
      <c r="C64" s="32">
        <v>847.79780640185299</v>
      </c>
      <c r="D64" s="33">
        <v>866.381000696397</v>
      </c>
    </row>
    <row r="65" spans="2:4" ht="18">
      <c r="B65" s="31" t="s">
        <v>64</v>
      </c>
      <c r="C65" s="32">
        <v>1913.0632276418592</v>
      </c>
      <c r="D65" s="33">
        <v>1596.7182644673801</v>
      </c>
    </row>
    <row r="66" spans="2:4" ht="18">
      <c r="B66" s="31" t="s">
        <v>65</v>
      </c>
      <c r="C66" s="32">
        <v>928.05440465292099</v>
      </c>
      <c r="D66" s="33">
        <v>950.99447844965698</v>
      </c>
    </row>
    <row r="67" spans="2:4" ht="18">
      <c r="B67" s="31" t="s">
        <v>66</v>
      </c>
      <c r="C67" s="32">
        <v>1541.0727918678799</v>
      </c>
      <c r="D67" s="33">
        <v>1305.9115803912898</v>
      </c>
    </row>
    <row r="68" spans="2:4" ht="18">
      <c r="B68" s="31" t="s">
        <v>67</v>
      </c>
      <c r="C68" s="32"/>
      <c r="D68" s="33"/>
    </row>
    <row r="69" spans="2:4" ht="18">
      <c r="B69" s="34" t="s">
        <v>68</v>
      </c>
      <c r="C69" s="32">
        <v>101.19685609668801</v>
      </c>
      <c r="D69" s="33">
        <v>58.490172234400106</v>
      </c>
    </row>
    <row r="70" spans="2:4" ht="18">
      <c r="B70" s="34" t="s">
        <v>69</v>
      </c>
      <c r="C70" s="32">
        <v>358.18030119107601</v>
      </c>
      <c r="D70" s="33">
        <v>246.547969783247</v>
      </c>
    </row>
    <row r="71" spans="2:4" ht="18">
      <c r="B71" s="31" t="s">
        <v>70</v>
      </c>
      <c r="C71" s="32">
        <v>1624.72163198116</v>
      </c>
      <c r="D71" s="33">
        <v>1562.6871367976801</v>
      </c>
    </row>
    <row r="72" spans="2:4" ht="18">
      <c r="B72" s="28" t="s">
        <v>71</v>
      </c>
      <c r="C72" s="29">
        <v>315.90455906086504</v>
      </c>
      <c r="D72" s="30">
        <v>318.59361759264499</v>
      </c>
    </row>
    <row r="73" spans="2:4" ht="36">
      <c r="B73" s="28" t="s">
        <v>72</v>
      </c>
      <c r="C73" s="29">
        <v>135.90913875834599</v>
      </c>
      <c r="D73" s="30">
        <v>7263.8887534953492</v>
      </c>
    </row>
    <row r="74" spans="2:4" ht="18">
      <c r="B74" s="28" t="s">
        <v>73</v>
      </c>
      <c r="C74" s="29">
        <v>72509.924151332991</v>
      </c>
      <c r="D74" s="30">
        <v>69152.630482547072</v>
      </c>
    </row>
    <row r="75" spans="2:4"/>
    <row r="76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D81E05"/>
  </sheetPr>
  <dimension ref="A1:E72"/>
  <sheetViews>
    <sheetView showGridLines="0" showRowColHeaders="0" topLeftCell="A46" zoomScale="70" zoomScaleNormal="70" workbookViewId="0"/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/>
    <row r="2" spans="2:5" ht="50.1" customHeight="1">
      <c r="B2" s="126" t="str">
        <f>+CONCATENATE(Index!$B$9&amp;" - "&amp;Index!$B$5)</f>
        <v>Cuenta de Resultados Consolidada - 12M 2020</v>
      </c>
      <c r="C2" s="127"/>
      <c r="D2" s="127"/>
      <c r="E2" s="127"/>
    </row>
    <row r="3" spans="2:5" ht="60.95" customHeight="1"/>
    <row r="4" spans="2:5" ht="51" customHeight="1">
      <c r="B4" s="25"/>
      <c r="C4" s="27" t="s">
        <v>206</v>
      </c>
      <c r="D4" s="27" t="s">
        <v>221</v>
      </c>
    </row>
    <row r="5" spans="2:5" ht="18">
      <c r="B5" s="41" t="s">
        <v>117</v>
      </c>
      <c r="C5" s="42"/>
      <c r="D5" s="43"/>
    </row>
    <row r="6" spans="2:5" ht="18">
      <c r="B6" s="44" t="s">
        <v>118</v>
      </c>
      <c r="C6" s="32"/>
      <c r="D6" s="33"/>
    </row>
    <row r="7" spans="2:5" ht="18">
      <c r="B7" s="45" t="s">
        <v>119</v>
      </c>
      <c r="C7" s="32">
        <v>19538.761772387301</v>
      </c>
      <c r="D7" s="33">
        <v>16767.317442232499</v>
      </c>
    </row>
    <row r="8" spans="2:5" ht="18">
      <c r="B8" s="45" t="s">
        <v>120</v>
      </c>
      <c r="C8" s="32">
        <v>3505.16039686155</v>
      </c>
      <c r="D8" s="33">
        <v>3714.8634437146297</v>
      </c>
    </row>
    <row r="9" spans="2:5" ht="18">
      <c r="B9" s="45" t="s">
        <v>121</v>
      </c>
      <c r="C9" s="32">
        <v>-4137.3490392559897</v>
      </c>
      <c r="D9" s="33">
        <v>-3648.3822364317298</v>
      </c>
    </row>
    <row r="10" spans="2:5" ht="18">
      <c r="B10" s="45" t="s">
        <v>122</v>
      </c>
      <c r="C10" s="32"/>
      <c r="D10" s="33"/>
    </row>
    <row r="11" spans="2:5" ht="18">
      <c r="B11" s="46" t="s">
        <v>123</v>
      </c>
      <c r="C11" s="32">
        <v>-402.50493256487954</v>
      </c>
      <c r="D11" s="33">
        <v>179.11677134983469</v>
      </c>
    </row>
    <row r="12" spans="2:5" ht="18">
      <c r="B12" s="46" t="s">
        <v>124</v>
      </c>
      <c r="C12" s="32">
        <v>281.93636564337896</v>
      </c>
      <c r="D12" s="33">
        <v>-130.577174422056</v>
      </c>
    </row>
    <row r="13" spans="2:5" ht="18">
      <c r="B13" s="46" t="s">
        <v>125</v>
      </c>
      <c r="C13" s="32">
        <v>386.89989355538302</v>
      </c>
      <c r="D13" s="33">
        <v>-180.74355072858401</v>
      </c>
    </row>
    <row r="14" spans="2:5" ht="18">
      <c r="B14" s="44" t="s">
        <v>126</v>
      </c>
      <c r="C14" s="32">
        <v>8.028215864088299</v>
      </c>
      <c r="D14" s="33">
        <v>6.8517985440848994</v>
      </c>
    </row>
    <row r="15" spans="2:5" ht="18">
      <c r="B15" s="44" t="s">
        <v>127</v>
      </c>
      <c r="C15" s="32"/>
      <c r="D15" s="33"/>
    </row>
    <row r="16" spans="2:5" ht="18">
      <c r="B16" s="45" t="s">
        <v>128</v>
      </c>
      <c r="C16" s="32">
        <v>2763.1946057630398</v>
      </c>
      <c r="D16" s="33">
        <v>2059.1980394724801</v>
      </c>
    </row>
    <row r="17" spans="2:4" ht="18">
      <c r="B17" s="45" t="s">
        <v>129</v>
      </c>
      <c r="C17" s="32">
        <v>231.11251083216038</v>
      </c>
      <c r="D17" s="33">
        <v>167.06329888273379</v>
      </c>
    </row>
    <row r="18" spans="2:4" ht="36">
      <c r="B18" s="44" t="s">
        <v>130</v>
      </c>
      <c r="C18" s="32">
        <v>233.04115945849301</v>
      </c>
      <c r="D18" s="33">
        <v>137.78953520106501</v>
      </c>
    </row>
    <row r="19" spans="2:4" ht="18">
      <c r="B19" s="44" t="s">
        <v>131</v>
      </c>
      <c r="C19" s="32">
        <v>68.579682938207</v>
      </c>
      <c r="D19" s="33">
        <v>66.228471570848995</v>
      </c>
    </row>
    <row r="20" spans="2:4" ht="18">
      <c r="B20" s="44" t="s">
        <v>132</v>
      </c>
      <c r="C20" s="32">
        <v>60.441243791573704</v>
      </c>
      <c r="D20" s="33">
        <v>61.761689122048494</v>
      </c>
    </row>
    <row r="21" spans="2:4" ht="18">
      <c r="B21" s="44" t="s">
        <v>133</v>
      </c>
      <c r="C21" s="32">
        <v>1589.1996137608699</v>
      </c>
      <c r="D21" s="33">
        <v>2042.9166590569498</v>
      </c>
    </row>
    <row r="22" spans="2:4" ht="18">
      <c r="B22" s="44" t="s">
        <v>134</v>
      </c>
      <c r="C22" s="32">
        <v>28.2544476441048</v>
      </c>
      <c r="D22" s="33">
        <v>27.557687701579002</v>
      </c>
    </row>
    <row r="23" spans="2:4" ht="18">
      <c r="B23" s="47" t="s">
        <v>135</v>
      </c>
      <c r="C23" s="29">
        <v>24154.755936679201</v>
      </c>
      <c r="D23" s="30">
        <v>21270.961875266399</v>
      </c>
    </row>
    <row r="24" spans="2:4" ht="18">
      <c r="B24" s="38" t="s">
        <v>136</v>
      </c>
      <c r="C24" s="39"/>
      <c r="D24" s="40"/>
    </row>
    <row r="25" spans="2:4" ht="18">
      <c r="B25" s="44" t="s">
        <v>137</v>
      </c>
      <c r="C25" s="32"/>
      <c r="D25" s="33"/>
    </row>
    <row r="26" spans="2:4" ht="18">
      <c r="B26" s="45" t="s">
        <v>138</v>
      </c>
      <c r="C26" s="32"/>
      <c r="D26" s="33"/>
    </row>
    <row r="27" spans="2:4" ht="18">
      <c r="B27" s="46" t="s">
        <v>123</v>
      </c>
      <c r="C27" s="32">
        <v>-12584.120296924099</v>
      </c>
      <c r="D27" s="33">
        <v>-10667.842610620299</v>
      </c>
    </row>
    <row r="28" spans="2:4" ht="18">
      <c r="B28" s="46" t="s">
        <v>124</v>
      </c>
      <c r="C28" s="32">
        <v>-2721.5246057770801</v>
      </c>
      <c r="D28" s="33">
        <v>-2288.6141348388301</v>
      </c>
    </row>
    <row r="29" spans="2:4" ht="18">
      <c r="B29" s="46" t="s">
        <v>125</v>
      </c>
      <c r="C29" s="32">
        <v>2475.59861009938</v>
      </c>
      <c r="D29" s="33">
        <v>1835.37539509363</v>
      </c>
    </row>
    <row r="30" spans="2:4" ht="18">
      <c r="B30" s="45" t="s">
        <v>139</v>
      </c>
      <c r="C30" s="32">
        <v>-814.51350072274693</v>
      </c>
      <c r="D30" s="33">
        <v>-775.27003903553793</v>
      </c>
    </row>
    <row r="31" spans="2:4" ht="18">
      <c r="B31" s="44" t="s">
        <v>140</v>
      </c>
      <c r="C31" s="32">
        <v>-1009.09762216723</v>
      </c>
      <c r="D31" s="33">
        <v>341.80052072140001</v>
      </c>
    </row>
    <row r="32" spans="2:4" ht="18">
      <c r="B32" s="44" t="s">
        <v>141</v>
      </c>
      <c r="C32" s="32">
        <v>-45.884087772264103</v>
      </c>
      <c r="D32" s="33">
        <v>-50.1270154987157</v>
      </c>
    </row>
    <row r="33" spans="2:4" ht="18">
      <c r="B33" s="44" t="s">
        <v>142</v>
      </c>
      <c r="C33" s="32"/>
      <c r="D33" s="33"/>
    </row>
    <row r="34" spans="2:4" ht="18">
      <c r="B34" s="45" t="s">
        <v>143</v>
      </c>
      <c r="C34" s="32">
        <v>-5020.1578052576297</v>
      </c>
      <c r="D34" s="33">
        <v>-4610.2089778121299</v>
      </c>
    </row>
    <row r="35" spans="2:4" ht="18">
      <c r="B35" s="45" t="s">
        <v>144</v>
      </c>
      <c r="C35" s="32">
        <v>-723.88977479498999</v>
      </c>
      <c r="D35" s="33">
        <v>-746.83808874445799</v>
      </c>
    </row>
    <row r="36" spans="2:4" ht="18">
      <c r="B36" s="45" t="s">
        <v>145</v>
      </c>
      <c r="C36" s="32">
        <v>635.77407593363398</v>
      </c>
      <c r="D36" s="33">
        <v>669.91415610178694</v>
      </c>
    </row>
    <row r="37" spans="2:4" ht="18">
      <c r="B37" s="44" t="s">
        <v>146</v>
      </c>
      <c r="C37" s="32">
        <v>-6.6328669987799505E-3</v>
      </c>
      <c r="D37" s="33">
        <v>-1.8051768120214</v>
      </c>
    </row>
    <row r="38" spans="2:4" ht="18">
      <c r="B38" s="44" t="s">
        <v>147</v>
      </c>
      <c r="C38" s="32"/>
      <c r="D38" s="33"/>
    </row>
    <row r="39" spans="2:4" ht="18">
      <c r="B39" s="45" t="s">
        <v>128</v>
      </c>
      <c r="C39" s="32">
        <v>-711.403308482375</v>
      </c>
      <c r="D39" s="33">
        <v>-799.388004919011</v>
      </c>
    </row>
    <row r="40" spans="2:4" ht="18">
      <c r="B40" s="45" t="s">
        <v>148</v>
      </c>
      <c r="C40" s="32">
        <v>-81.16044488801441</v>
      </c>
      <c r="D40" s="33">
        <v>-51.017120153398899</v>
      </c>
    </row>
    <row r="41" spans="2:4" ht="36">
      <c r="B41" s="44" t="s">
        <v>149</v>
      </c>
      <c r="C41" s="32">
        <v>-54.916230958011198</v>
      </c>
      <c r="D41" s="33">
        <v>-210.091986070329</v>
      </c>
    </row>
    <row r="42" spans="2:4" ht="18">
      <c r="B42" s="44" t="s">
        <v>150</v>
      </c>
      <c r="C42" s="32">
        <v>-155.11508451241602</v>
      </c>
      <c r="D42" s="33">
        <v>-204.98879310924602</v>
      </c>
    </row>
    <row r="43" spans="2:4" ht="18">
      <c r="B43" s="44" t="s">
        <v>151</v>
      </c>
      <c r="C43" s="32">
        <v>-165.23479277905</v>
      </c>
      <c r="D43" s="33">
        <v>-145.69648525472201</v>
      </c>
    </row>
    <row r="44" spans="2:4" ht="18">
      <c r="B44" s="44" t="s">
        <v>152</v>
      </c>
      <c r="C44" s="32">
        <v>-1589.46843219577</v>
      </c>
      <c r="D44" s="33">
        <v>-2018.4532897582401</v>
      </c>
    </row>
    <row r="45" spans="2:4" ht="18">
      <c r="B45" s="44" t="s">
        <v>153</v>
      </c>
      <c r="C45" s="32">
        <v>-55.9423452650407</v>
      </c>
      <c r="D45" s="33">
        <v>-210.901709135141</v>
      </c>
    </row>
    <row r="46" spans="2:4" ht="18">
      <c r="B46" s="47" t="s">
        <v>154</v>
      </c>
      <c r="C46" s="29">
        <v>-22621.062279330701</v>
      </c>
      <c r="D46" s="30">
        <v>-19934.153359845299</v>
      </c>
    </row>
    <row r="47" spans="2:4" ht="18">
      <c r="B47" s="47" t="s">
        <v>155</v>
      </c>
      <c r="C47" s="29">
        <v>1533.6936573485</v>
      </c>
      <c r="D47" s="30">
        <v>1336.8085154211003</v>
      </c>
    </row>
    <row r="48" spans="2:4" ht="20.100000000000001" customHeight="1">
      <c r="B48" s="28" t="s">
        <v>156</v>
      </c>
      <c r="C48" s="1"/>
      <c r="D48" s="51"/>
    </row>
    <row r="49" spans="2:4" ht="18">
      <c r="B49" s="44" t="s">
        <v>157</v>
      </c>
      <c r="C49" s="32">
        <v>385.33028388984798</v>
      </c>
      <c r="D49" s="33">
        <v>295.28483625931</v>
      </c>
    </row>
    <row r="50" spans="2:4" ht="18">
      <c r="B50" s="44" t="s">
        <v>158</v>
      </c>
      <c r="C50" s="32">
        <v>-515.71984543206997</v>
      </c>
      <c r="D50" s="33">
        <v>-436.97115968415</v>
      </c>
    </row>
    <row r="51" spans="2:4" ht="18">
      <c r="B51" s="44" t="s">
        <v>159</v>
      </c>
      <c r="C51" s="32"/>
      <c r="D51" s="33"/>
    </row>
    <row r="52" spans="2:4" ht="18">
      <c r="B52" s="45" t="s">
        <v>160</v>
      </c>
      <c r="C52" s="32">
        <v>47.644886907694392</v>
      </c>
      <c r="D52" s="33">
        <v>59.454748201020095</v>
      </c>
    </row>
    <row r="53" spans="2:4" ht="18">
      <c r="B53" s="45" t="s">
        <v>161</v>
      </c>
      <c r="C53" s="32">
        <v>-88.194632275038003</v>
      </c>
      <c r="D53" s="33">
        <v>-94.580126212729695</v>
      </c>
    </row>
    <row r="54" spans="2:4" ht="18">
      <c r="B54" s="44" t="s">
        <v>162</v>
      </c>
      <c r="C54" s="32"/>
      <c r="D54" s="33"/>
    </row>
    <row r="55" spans="2:4" ht="18">
      <c r="B55" s="45" t="s">
        <v>163</v>
      </c>
      <c r="C55" s="32">
        <v>4.4516549692458005</v>
      </c>
      <c r="D55" s="33">
        <v>6.9213632367612998</v>
      </c>
    </row>
    <row r="56" spans="2:4" ht="18">
      <c r="B56" s="45" t="s">
        <v>164</v>
      </c>
      <c r="C56" s="32">
        <v>-2.35E-2</v>
      </c>
      <c r="D56" s="33">
        <v>-1.55E-2</v>
      </c>
    </row>
    <row r="57" spans="2:4" ht="18">
      <c r="B57" s="44" t="s">
        <v>165</v>
      </c>
      <c r="C57" s="32">
        <v>9.0353314300000207</v>
      </c>
      <c r="D57" s="33">
        <v>5.94041248</v>
      </c>
    </row>
    <row r="58" spans="2:4" ht="18">
      <c r="B58" s="44" t="s">
        <v>166</v>
      </c>
      <c r="C58" s="32">
        <v>-75.379165564547293</v>
      </c>
      <c r="D58" s="33">
        <v>-40.556564649999999</v>
      </c>
    </row>
    <row r="59" spans="2:4" ht="36">
      <c r="B59" s="44" t="s">
        <v>167</v>
      </c>
      <c r="C59" s="32">
        <v>0</v>
      </c>
      <c r="D59" s="33">
        <v>0</v>
      </c>
    </row>
    <row r="60" spans="2:4" ht="18">
      <c r="B60" s="47" t="s">
        <v>168</v>
      </c>
      <c r="C60" s="29">
        <v>-232.85498607486699</v>
      </c>
      <c r="D60" s="30">
        <v>-204.521990369788</v>
      </c>
    </row>
    <row r="61" spans="2:4" ht="18">
      <c r="B61" s="47" t="s">
        <v>169</v>
      </c>
      <c r="C61" s="29">
        <v>-21.643670179660703</v>
      </c>
      <c r="D61" s="30">
        <v>-13.8761756470808</v>
      </c>
    </row>
    <row r="62" spans="2:4" ht="18">
      <c r="B62" s="28" t="s">
        <v>170</v>
      </c>
      <c r="C62" s="29">
        <v>1279.19500109398</v>
      </c>
      <c r="D62" s="30">
        <v>1118.4103494042902</v>
      </c>
    </row>
    <row r="63" spans="2:4" ht="18">
      <c r="B63" s="28" t="s">
        <v>171</v>
      </c>
      <c r="C63" s="29">
        <v>-323.93019798310701</v>
      </c>
      <c r="D63" s="30">
        <v>-297.74693571974598</v>
      </c>
    </row>
    <row r="64" spans="2:4" ht="18">
      <c r="B64" s="28" t="s">
        <v>172</v>
      </c>
      <c r="C64" s="29">
        <v>955.26480311087994</v>
      </c>
      <c r="D64" s="30">
        <v>820.66341368453493</v>
      </c>
    </row>
    <row r="65" spans="2:4" ht="18">
      <c r="B65" s="28" t="s">
        <v>173</v>
      </c>
      <c r="C65" s="29">
        <v>0</v>
      </c>
      <c r="D65" s="30">
        <v>0</v>
      </c>
    </row>
    <row r="66" spans="2:4" ht="18">
      <c r="B66" s="28" t="s">
        <v>174</v>
      </c>
      <c r="C66" s="29">
        <v>955.26480311087994</v>
      </c>
      <c r="D66" s="30">
        <v>820.66341368453493</v>
      </c>
    </row>
    <row r="67" spans="2:4" ht="18">
      <c r="B67" s="44" t="s">
        <v>175</v>
      </c>
      <c r="C67" s="32">
        <v>346.02591581230803</v>
      </c>
      <c r="D67" s="33">
        <v>294.13070988413699</v>
      </c>
    </row>
    <row r="68" spans="2:4" ht="18">
      <c r="B68" s="48" t="s">
        <v>176</v>
      </c>
      <c r="C68" s="36">
        <v>609.23910884735506</v>
      </c>
      <c r="D68" s="37">
        <v>526.53267735153702</v>
      </c>
    </row>
    <row r="69" spans="2:4"/>
    <row r="70" spans="2:4"/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D81E05"/>
    <pageSetUpPr fitToPage="1"/>
  </sheetPr>
  <dimension ref="A1:AA69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1:23"/>
    <row r="2" spans="1:23" s="129" customFormat="1" ht="50.1" customHeight="1">
      <c r="A2" s="4"/>
      <c r="B2" s="126" t="str">
        <f>+CONCATENATE(Index!$B$11&amp;" - "&amp;Index!$B$5)</f>
        <v>Cuenta de Resultados por Unidades de Negocio - 12M 2020</v>
      </c>
      <c r="C2" s="127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68.45" customHeight="1">
      <c r="B3" s="3"/>
    </row>
    <row r="4" spans="1:23" ht="27.95" customHeight="1">
      <c r="B4" s="3"/>
      <c r="C4" s="135" t="s">
        <v>0</v>
      </c>
      <c r="D4" s="136"/>
      <c r="E4" s="135" t="s">
        <v>97</v>
      </c>
      <c r="F4" s="136"/>
      <c r="G4" s="135" t="s">
        <v>98</v>
      </c>
      <c r="H4" s="136"/>
      <c r="I4" s="135" t="s">
        <v>177</v>
      </c>
      <c r="J4" s="136"/>
      <c r="K4" s="135" t="s">
        <v>99</v>
      </c>
      <c r="L4" s="136"/>
      <c r="M4" s="135" t="s">
        <v>100</v>
      </c>
      <c r="N4" s="136"/>
      <c r="O4" s="135" t="s">
        <v>207</v>
      </c>
      <c r="P4" s="136"/>
      <c r="Q4" s="135" t="s">
        <v>3</v>
      </c>
      <c r="R4" s="136"/>
      <c r="S4" s="135" t="s">
        <v>101</v>
      </c>
      <c r="T4" s="136"/>
      <c r="U4" s="135" t="s">
        <v>1</v>
      </c>
      <c r="V4" s="136"/>
    </row>
    <row r="5" spans="1:23" s="5" customFormat="1" ht="36" customHeight="1">
      <c r="B5" s="6"/>
      <c r="C5" s="70" t="s">
        <v>206</v>
      </c>
      <c r="D5" s="70" t="s">
        <v>221</v>
      </c>
      <c r="E5" s="70" t="s">
        <v>206</v>
      </c>
      <c r="F5" s="70" t="s">
        <v>221</v>
      </c>
      <c r="G5" s="70" t="s">
        <v>206</v>
      </c>
      <c r="H5" s="70" t="s">
        <v>221</v>
      </c>
      <c r="I5" s="70" t="s">
        <v>206</v>
      </c>
      <c r="J5" s="70" t="s">
        <v>221</v>
      </c>
      <c r="K5" s="70" t="s">
        <v>206</v>
      </c>
      <c r="L5" s="70" t="s">
        <v>221</v>
      </c>
      <c r="M5" s="70" t="s">
        <v>206</v>
      </c>
      <c r="N5" s="70" t="s">
        <v>221</v>
      </c>
      <c r="O5" s="70" t="s">
        <v>206</v>
      </c>
      <c r="P5" s="70" t="s">
        <v>221</v>
      </c>
      <c r="Q5" s="70" t="s">
        <v>206</v>
      </c>
      <c r="R5" s="70" t="s">
        <v>221</v>
      </c>
      <c r="S5" s="70" t="s">
        <v>206</v>
      </c>
      <c r="T5" s="70" t="s">
        <v>221</v>
      </c>
      <c r="U5" s="70" t="s">
        <v>206</v>
      </c>
      <c r="V5" s="70" t="s">
        <v>221</v>
      </c>
    </row>
    <row r="6" spans="1:23" ht="18" customHeight="1">
      <c r="B6" s="7" t="s">
        <v>77</v>
      </c>
      <c r="C6" s="8">
        <v>5292.67362538</v>
      </c>
      <c r="D6" s="8">
        <v>5321.9924219300001</v>
      </c>
      <c r="E6" s="8">
        <v>2474.97877595914</v>
      </c>
      <c r="F6" s="8">
        <v>1875.88324428996</v>
      </c>
      <c r="G6" s="8">
        <v>2327.3796679082097</v>
      </c>
      <c r="H6" s="8">
        <v>2095.6115887392502</v>
      </c>
      <c r="I6" s="8">
        <v>1403.2607983200498</v>
      </c>
      <c r="J6" s="8">
        <v>1203.7545401063899</v>
      </c>
      <c r="K6" s="8">
        <v>1355.43133394339</v>
      </c>
      <c r="L6" s="8">
        <v>1224.1649256793901</v>
      </c>
      <c r="M6" s="8">
        <v>1547.6646107692</v>
      </c>
      <c r="N6" s="8">
        <v>1150.5534482908602</v>
      </c>
      <c r="O6" s="8">
        <v>4986.75268475757</v>
      </c>
      <c r="P6" s="8">
        <v>5132.8741725035197</v>
      </c>
      <c r="Q6" s="8">
        <v>861.02565409004808</v>
      </c>
      <c r="R6" s="8">
        <v>618.93842190209205</v>
      </c>
      <c r="S6" s="8">
        <v>-2690.0672876681069</v>
      </c>
      <c r="T6" s="8">
        <v>-2514.0010653072595</v>
      </c>
      <c r="U6" s="8">
        <v>17559.099863459502</v>
      </c>
      <c r="V6" s="8">
        <v>16109.7716981342</v>
      </c>
    </row>
    <row r="7" spans="1:23" ht="18" customHeight="1">
      <c r="B7" s="9" t="s">
        <v>78</v>
      </c>
      <c r="C7" s="10">
        <v>4473.8225645900102</v>
      </c>
      <c r="D7" s="10">
        <v>4463.70543309</v>
      </c>
      <c r="E7" s="10">
        <v>1894.8424001401399</v>
      </c>
      <c r="F7" s="10">
        <v>1304.65512301387</v>
      </c>
      <c r="G7" s="10">
        <v>1845.8943835487999</v>
      </c>
      <c r="H7" s="10">
        <v>1609.32000696215</v>
      </c>
      <c r="I7" s="10">
        <v>964.54452160620508</v>
      </c>
      <c r="J7" s="10">
        <v>823.13592733425492</v>
      </c>
      <c r="K7" s="10">
        <v>725.610862933014</v>
      </c>
      <c r="L7" s="10">
        <v>588.25962677197708</v>
      </c>
      <c r="M7" s="10">
        <v>621.78050228440907</v>
      </c>
      <c r="N7" s="10">
        <v>757.28902811735497</v>
      </c>
      <c r="O7" s="10">
        <v>2605.1594578466002</v>
      </c>
      <c r="P7" s="10">
        <v>2744.1312001105903</v>
      </c>
      <c r="Q7" s="10">
        <v>629.66191475990206</v>
      </c>
      <c r="R7" s="10">
        <v>502.83740429193</v>
      </c>
      <c r="S7" s="10">
        <v>2.6917852369184629</v>
      </c>
      <c r="T7" s="10">
        <v>1.2426445295745507</v>
      </c>
      <c r="U7" s="10">
        <v>13764.008392946</v>
      </c>
      <c r="V7" s="10">
        <v>12794.576394221702</v>
      </c>
    </row>
    <row r="8" spans="1:23" ht="21.75" customHeight="1">
      <c r="B8" s="9" t="s">
        <v>79</v>
      </c>
      <c r="C8" s="10">
        <v>-3271.7628569095095</v>
      </c>
      <c r="D8" s="10">
        <v>-3085.1416745720098</v>
      </c>
      <c r="E8" s="10">
        <v>-1044.9292204994993</v>
      </c>
      <c r="F8" s="10">
        <v>-666.19173224898407</v>
      </c>
      <c r="G8" s="10">
        <v>-1325.8541701461199</v>
      </c>
      <c r="H8" s="10">
        <v>-1047.0697176444601</v>
      </c>
      <c r="I8" s="10">
        <v>-771.5928542784344</v>
      </c>
      <c r="J8" s="10">
        <v>-591.94095952687269</v>
      </c>
      <c r="K8" s="10">
        <v>-458.41145844105375</v>
      </c>
      <c r="L8" s="10">
        <v>-326.73639838547399</v>
      </c>
      <c r="M8" s="10">
        <v>-394.9911299428058</v>
      </c>
      <c r="N8" s="10">
        <v>-483.49746995307947</v>
      </c>
      <c r="O8" s="10">
        <v>-1836.52677727901</v>
      </c>
      <c r="P8" s="10">
        <v>-1923.73519137112</v>
      </c>
      <c r="Q8" s="10">
        <v>-391.60182136299699</v>
      </c>
      <c r="R8" s="10">
        <v>-269.98083692224998</v>
      </c>
      <c r="S8" s="10">
        <v>-2.7210357310673885</v>
      </c>
      <c r="T8" s="10">
        <v>-2.9214932402809168</v>
      </c>
      <c r="U8" s="10">
        <v>-9498.3913245904969</v>
      </c>
      <c r="V8" s="10">
        <v>-8397.2154738645313</v>
      </c>
    </row>
    <row r="9" spans="1:23" ht="18" customHeight="1">
      <c r="B9" s="9" t="s">
        <v>80</v>
      </c>
      <c r="C9" s="10">
        <v>-920.03200519191603</v>
      </c>
      <c r="D9" s="10">
        <v>-941.10033999893392</v>
      </c>
      <c r="E9" s="10">
        <v>-701.52567617151703</v>
      </c>
      <c r="F9" s="10">
        <v>-476.71970034365</v>
      </c>
      <c r="G9" s="10">
        <v>-539.39532638211006</v>
      </c>
      <c r="H9" s="10">
        <v>-534.77145542975302</v>
      </c>
      <c r="I9" s="10">
        <v>-252.21637839181</v>
      </c>
      <c r="J9" s="10">
        <v>-213.41573409791499</v>
      </c>
      <c r="K9" s="10">
        <v>-267.908642899607</v>
      </c>
      <c r="L9" s="10">
        <v>-228.10683749233098</v>
      </c>
      <c r="M9" s="10">
        <v>-182.118563043878</v>
      </c>
      <c r="N9" s="10">
        <v>-191.448948768734</v>
      </c>
      <c r="O9" s="10">
        <v>-793.76206321364498</v>
      </c>
      <c r="P9" s="10">
        <v>-836.15036679177695</v>
      </c>
      <c r="Q9" s="10">
        <v>-237.65447734451899</v>
      </c>
      <c r="R9" s="10">
        <v>-210.62922377458</v>
      </c>
      <c r="S9" s="10">
        <v>6.2919849715618454</v>
      </c>
      <c r="T9" s="10">
        <v>5.3414134599934329</v>
      </c>
      <c r="U9" s="10">
        <v>-3888.3211476674401</v>
      </c>
      <c r="V9" s="10">
        <v>-3627.001193237681</v>
      </c>
    </row>
    <row r="10" spans="1:23" ht="18" customHeight="1">
      <c r="B10" s="9" t="s">
        <v>81</v>
      </c>
      <c r="C10" s="10">
        <v>-30.407135059999998</v>
      </c>
      <c r="D10" s="10">
        <v>-78.437457480000006</v>
      </c>
      <c r="E10" s="10">
        <v>-0.411982874026317</v>
      </c>
      <c r="F10" s="10">
        <v>-0.16064832759513598</v>
      </c>
      <c r="G10" s="10">
        <v>12.75945504581</v>
      </c>
      <c r="H10" s="10">
        <v>10.182419129299999</v>
      </c>
      <c r="I10" s="10">
        <v>0.88133985770799061</v>
      </c>
      <c r="J10" s="10">
        <v>-8.6112903909702503</v>
      </c>
      <c r="K10" s="10">
        <v>1.0071969180464002</v>
      </c>
      <c r="L10" s="10">
        <v>2.3092835932142006</v>
      </c>
      <c r="M10" s="10">
        <v>-11.709087849482787</v>
      </c>
      <c r="N10" s="10">
        <v>-10.07921616757872</v>
      </c>
      <c r="O10" s="10">
        <v>-1.8165295945072502</v>
      </c>
      <c r="P10" s="10">
        <v>-2.0755564880405402</v>
      </c>
      <c r="Q10" s="10">
        <v>-21.343483814919001</v>
      </c>
      <c r="R10" s="10">
        <v>-14.3875698132794</v>
      </c>
      <c r="S10" s="10">
        <v>-0.64457233826884774</v>
      </c>
      <c r="T10" s="10">
        <v>-6.8224260156257516E-2</v>
      </c>
      <c r="U10" s="10">
        <v>-51.684799709639805</v>
      </c>
      <c r="V10" s="10">
        <v>-101.3282602051061</v>
      </c>
    </row>
    <row r="11" spans="1:23" s="13" customFormat="1" ht="18" customHeight="1">
      <c r="B11" s="11" t="s">
        <v>82</v>
      </c>
      <c r="C11" s="12">
        <v>251.62056742858462</v>
      </c>
      <c r="D11" s="12">
        <v>359.02596103905626</v>
      </c>
      <c r="E11" s="12">
        <v>147.97552059509735</v>
      </c>
      <c r="F11" s="12">
        <v>161.58304209364081</v>
      </c>
      <c r="G11" s="12">
        <v>-6.5956579336201457</v>
      </c>
      <c r="H11" s="12">
        <v>37.661253017236959</v>
      </c>
      <c r="I11" s="12">
        <v>-58.383371206331326</v>
      </c>
      <c r="J11" s="12">
        <v>9.1679433184969845</v>
      </c>
      <c r="K11" s="12">
        <v>0.29795851039964916</v>
      </c>
      <c r="L11" s="12">
        <v>35.725674487386314</v>
      </c>
      <c r="M11" s="12">
        <v>32.961721448242486</v>
      </c>
      <c r="N11" s="12">
        <v>72.26339322796278</v>
      </c>
      <c r="O11" s="12">
        <v>-26.945912240562116</v>
      </c>
      <c r="P11" s="12">
        <v>-17.829914540347197</v>
      </c>
      <c r="Q11" s="12">
        <v>-20.937867762532921</v>
      </c>
      <c r="R11" s="12">
        <v>7.8397737818206235</v>
      </c>
      <c r="S11" s="12">
        <v>5.6181621391453511</v>
      </c>
      <c r="T11" s="12">
        <v>3.5943404891308091</v>
      </c>
      <c r="U11" s="12">
        <v>325.61112097842295</v>
      </c>
      <c r="V11" s="12">
        <v>669.03146691438337</v>
      </c>
    </row>
    <row r="12" spans="1:23" ht="18" customHeight="1">
      <c r="B12" s="9" t="s">
        <v>83</v>
      </c>
      <c r="C12" s="10">
        <v>177.99369019529001</v>
      </c>
      <c r="D12" s="10">
        <v>68.652052175391987</v>
      </c>
      <c r="E12" s="10">
        <v>79.782350391568201</v>
      </c>
      <c r="F12" s="10">
        <v>62.019387656052288</v>
      </c>
      <c r="G12" s="10">
        <v>123.09313193596309</v>
      </c>
      <c r="H12" s="10">
        <v>67.036103929388389</v>
      </c>
      <c r="I12" s="10">
        <v>76.83719803642839</v>
      </c>
      <c r="J12" s="10">
        <v>35.287296830077501</v>
      </c>
      <c r="K12" s="10">
        <v>81.765226202964897</v>
      </c>
      <c r="L12" s="10">
        <v>52.150906313452694</v>
      </c>
      <c r="M12" s="10">
        <v>36.5813154070823</v>
      </c>
      <c r="N12" s="10">
        <v>32.006282879343601</v>
      </c>
      <c r="O12" s="10">
        <v>97.080463837019863</v>
      </c>
      <c r="P12" s="10">
        <v>56.004133607130029</v>
      </c>
      <c r="Q12" s="10">
        <v>6.1128584304878819</v>
      </c>
      <c r="R12" s="10">
        <v>1.4090087104244666</v>
      </c>
      <c r="S12" s="10">
        <v>0.18270346715625241</v>
      </c>
      <c r="T12" s="10">
        <v>-111.49652718142903</v>
      </c>
      <c r="U12" s="10">
        <v>679.4289379039609</v>
      </c>
      <c r="V12" s="10">
        <v>263.0686449198318</v>
      </c>
    </row>
    <row r="13" spans="1:23" ht="18" customHeight="1">
      <c r="B13" s="14" t="s">
        <v>84</v>
      </c>
      <c r="C13" s="15">
        <v>-57.991974661613298</v>
      </c>
      <c r="D13" s="15">
        <v>-48.703892223801596</v>
      </c>
      <c r="E13" s="15">
        <v>-0.83747682700000003</v>
      </c>
      <c r="F13" s="15">
        <v>4.8488286222000014E-2</v>
      </c>
      <c r="G13" s="15">
        <v>-8.5417785899299989</v>
      </c>
      <c r="H13" s="15">
        <v>-8.5937905679999798</v>
      </c>
      <c r="I13" s="15">
        <v>-3.3116804301624332</v>
      </c>
      <c r="J13" s="15">
        <v>0.14657842981882005</v>
      </c>
      <c r="K13" s="15">
        <v>-0.10679034824999985</v>
      </c>
      <c r="L13" s="15">
        <v>-1.6928221272153003</v>
      </c>
      <c r="M13" s="15">
        <v>-6.6169766349389644E-3</v>
      </c>
      <c r="N13" s="15">
        <v>-0.30538012316387197</v>
      </c>
      <c r="O13" s="15">
        <v>-8.2224834861669986</v>
      </c>
      <c r="P13" s="15">
        <v>-6.9205350029970703</v>
      </c>
      <c r="Q13" s="15">
        <v>-1.0059999999999999E-3</v>
      </c>
      <c r="R13" s="15">
        <v>0</v>
      </c>
      <c r="S13" s="15">
        <v>-6.4500000000004203</v>
      </c>
      <c r="T13" s="15">
        <v>7.2546388067968106</v>
      </c>
      <c r="U13" s="15">
        <v>-85.46980731975809</v>
      </c>
      <c r="V13" s="15">
        <v>-58.766714522340187</v>
      </c>
    </row>
    <row r="14" spans="1:23" ht="18" customHeight="1">
      <c r="B14" s="16" t="s">
        <v>85</v>
      </c>
      <c r="C14" s="68">
        <v>371.62228296226135</v>
      </c>
      <c r="D14" s="68">
        <v>378.97412099064667</v>
      </c>
      <c r="E14" s="68">
        <v>226.92039415966556</v>
      </c>
      <c r="F14" s="68">
        <v>223.65091803591511</v>
      </c>
      <c r="G14" s="68">
        <v>107.95569541241294</v>
      </c>
      <c r="H14" s="68">
        <v>96.103566378625374</v>
      </c>
      <c r="I14" s="68">
        <v>15.142146399934632</v>
      </c>
      <c r="J14" s="68">
        <v>44.601818578393306</v>
      </c>
      <c r="K14" s="68">
        <v>81.956394365114548</v>
      </c>
      <c r="L14" s="68">
        <v>86.183758673623714</v>
      </c>
      <c r="M14" s="68">
        <v>69.536419878689841</v>
      </c>
      <c r="N14" s="68">
        <v>103.96429598414251</v>
      </c>
      <c r="O14" s="68">
        <v>61.912068110290754</v>
      </c>
      <c r="P14" s="68">
        <v>31.253684063785762</v>
      </c>
      <c r="Q14" s="68">
        <v>-14.826015332045039</v>
      </c>
      <c r="R14" s="68">
        <v>9.2487824922450894</v>
      </c>
      <c r="S14" s="68">
        <v>-0.64913439369874482</v>
      </c>
      <c r="T14" s="68">
        <v>-100.64754788550141</v>
      </c>
      <c r="U14" s="68">
        <v>919.5702515626258</v>
      </c>
      <c r="V14" s="68">
        <v>873.33339731187493</v>
      </c>
    </row>
    <row r="15" spans="1:23" ht="18" customHeight="1">
      <c r="B15" s="17" t="s">
        <v>77</v>
      </c>
      <c r="C15" s="18">
        <v>2425.0882465</v>
      </c>
      <c r="D15" s="18">
        <v>1676.8796743600001</v>
      </c>
      <c r="E15" s="18">
        <v>1502.53349148397</v>
      </c>
      <c r="F15" s="18">
        <v>1209.4750972551301</v>
      </c>
      <c r="G15" s="18">
        <v>4.3647421923060303</v>
      </c>
      <c r="H15" s="18">
        <v>2.25477038571543</v>
      </c>
      <c r="I15" s="18">
        <v>292.281145497247</v>
      </c>
      <c r="J15" s="18">
        <v>279.68295841466897</v>
      </c>
      <c r="K15" s="18">
        <v>241.28015184214499</v>
      </c>
      <c r="L15" s="18">
        <v>226.328712078237</v>
      </c>
      <c r="M15" s="18">
        <v>425.431781872442</v>
      </c>
      <c r="N15" s="18">
        <v>424.07136566577003</v>
      </c>
      <c r="O15" s="18">
        <v>593.74183876605707</v>
      </c>
      <c r="P15" s="18">
        <v>553.64535491374102</v>
      </c>
      <c r="Q15" s="18">
        <v>0</v>
      </c>
      <c r="R15" s="18">
        <v>0</v>
      </c>
      <c r="S15" s="18">
        <v>0.10090763512300782</v>
      </c>
      <c r="T15" s="18">
        <v>7.1254739656811575E-2</v>
      </c>
      <c r="U15" s="18">
        <v>5484.8223057892901</v>
      </c>
      <c r="V15" s="18">
        <v>4372.4091878129193</v>
      </c>
    </row>
    <row r="16" spans="1:23" ht="18" customHeight="1">
      <c r="B16" s="9" t="s">
        <v>78</v>
      </c>
      <c r="C16" s="10">
        <v>2398.5511858999998</v>
      </c>
      <c r="D16" s="10">
        <v>1645.4604649299999</v>
      </c>
      <c r="E16" s="10">
        <v>1322.88326513882</v>
      </c>
      <c r="F16" s="10">
        <v>1023.888311005</v>
      </c>
      <c r="G16" s="10">
        <v>4.7497325756455204</v>
      </c>
      <c r="H16" s="10">
        <v>4.0511825061659703</v>
      </c>
      <c r="I16" s="10">
        <v>287.24719820270599</v>
      </c>
      <c r="J16" s="10">
        <v>274.74235746949699</v>
      </c>
      <c r="K16" s="10">
        <v>203.37712836735801</v>
      </c>
      <c r="L16" s="10">
        <v>169.283641413319</v>
      </c>
      <c r="M16" s="10">
        <v>352.87650647261097</v>
      </c>
      <c r="N16" s="10">
        <v>362.10116778244702</v>
      </c>
      <c r="O16" s="10">
        <v>839.124867054486</v>
      </c>
      <c r="P16" s="10">
        <v>427.44727833230399</v>
      </c>
      <c r="Q16" s="10">
        <v>0</v>
      </c>
      <c r="R16" s="10">
        <v>0</v>
      </c>
      <c r="S16" s="10">
        <v>8.6179969044223981E-2</v>
      </c>
      <c r="T16" s="10">
        <v>4.3898054237710309E-2</v>
      </c>
      <c r="U16" s="10">
        <v>5408.8960636806705</v>
      </c>
      <c r="V16" s="10">
        <v>3907.0183014929707</v>
      </c>
    </row>
    <row r="17" spans="2:22" ht="18" customHeight="1">
      <c r="B17" s="9" t="s">
        <v>79</v>
      </c>
      <c r="C17" s="10">
        <v>-2922.2771676900002</v>
      </c>
      <c r="D17" s="10">
        <v>-1657.8154917900001</v>
      </c>
      <c r="E17" s="10">
        <v>-561.93330451676798</v>
      </c>
      <c r="F17" s="10">
        <v>-426.69704154563971</v>
      </c>
      <c r="G17" s="10">
        <v>-1.1772459644521518</v>
      </c>
      <c r="H17" s="10">
        <v>-1.0850661096294789</v>
      </c>
      <c r="I17" s="10">
        <v>-486.81860314445305</v>
      </c>
      <c r="J17" s="10">
        <v>-302.43546693737068</v>
      </c>
      <c r="K17" s="10">
        <v>-192.40729463496211</v>
      </c>
      <c r="L17" s="10">
        <v>-148.30302106960391</v>
      </c>
      <c r="M17" s="10">
        <v>-265.25808122356671</v>
      </c>
      <c r="N17" s="10">
        <v>-301.94246277222595</v>
      </c>
      <c r="O17" s="10">
        <v>-772.77121890949797</v>
      </c>
      <c r="P17" s="10">
        <v>-369.12021536342377</v>
      </c>
      <c r="Q17" s="10">
        <v>0</v>
      </c>
      <c r="R17" s="10">
        <v>0</v>
      </c>
      <c r="S17" s="10">
        <v>1.4927374101312125</v>
      </c>
      <c r="T17" s="10">
        <v>-6.364472594135441E-2</v>
      </c>
      <c r="U17" s="10">
        <v>-5201.1501786735689</v>
      </c>
      <c r="V17" s="10">
        <v>-3207.4624103138349</v>
      </c>
    </row>
    <row r="18" spans="2:22" ht="18" customHeight="1">
      <c r="B18" s="9" t="s">
        <v>80</v>
      </c>
      <c r="C18" s="10">
        <v>-256.17019636999999</v>
      </c>
      <c r="D18" s="10">
        <v>-246.81814502</v>
      </c>
      <c r="E18" s="10">
        <v>-634.50618596641493</v>
      </c>
      <c r="F18" s="10">
        <v>-506.89419260590904</v>
      </c>
      <c r="G18" s="10">
        <v>-2.7653339180866601</v>
      </c>
      <c r="H18" s="10">
        <v>-2.27759949737528</v>
      </c>
      <c r="I18" s="10">
        <v>-21.375821419804499</v>
      </c>
      <c r="J18" s="10">
        <v>-21.644076128263698</v>
      </c>
      <c r="K18" s="10">
        <v>-95.756657892949804</v>
      </c>
      <c r="L18" s="10">
        <v>-86.835762799539097</v>
      </c>
      <c r="M18" s="10">
        <v>-95.304327193526703</v>
      </c>
      <c r="N18" s="10">
        <v>-81.044840977681389</v>
      </c>
      <c r="O18" s="10">
        <v>-114.042501372695</v>
      </c>
      <c r="P18" s="10">
        <v>-114.593284812264</v>
      </c>
      <c r="Q18" s="10">
        <v>0</v>
      </c>
      <c r="R18" s="10">
        <v>0</v>
      </c>
      <c r="S18" s="10">
        <v>-3.1332318062467834E-2</v>
      </c>
      <c r="T18" s="10">
        <v>-2.3815376097219995E-2</v>
      </c>
      <c r="U18" s="10">
        <v>-1219.95235645154</v>
      </c>
      <c r="V18" s="10">
        <v>-1060.1317172171298</v>
      </c>
    </row>
    <row r="19" spans="2:22" ht="18" customHeight="1">
      <c r="B19" s="9" t="s">
        <v>81</v>
      </c>
      <c r="C19" s="10">
        <v>-29.52720669</v>
      </c>
      <c r="D19" s="10">
        <v>-34.074497610000002</v>
      </c>
      <c r="E19" s="10">
        <v>-1.31168896594961</v>
      </c>
      <c r="F19" s="10">
        <v>-0.64167417469989296</v>
      </c>
      <c r="G19" s="10">
        <v>0</v>
      </c>
      <c r="H19" s="10">
        <v>0</v>
      </c>
      <c r="I19" s="10">
        <v>0.57901257193439992</v>
      </c>
      <c r="J19" s="10">
        <v>0.71663399172793096</v>
      </c>
      <c r="K19" s="10">
        <v>-0.422663501949538</v>
      </c>
      <c r="L19" s="10">
        <v>-2.5246341047579904E-2</v>
      </c>
      <c r="M19" s="10">
        <v>-3.2042683114052162</v>
      </c>
      <c r="N19" s="10">
        <v>-2.9616041329340237</v>
      </c>
      <c r="O19" s="10">
        <v>-0.96084701755942903</v>
      </c>
      <c r="P19" s="10">
        <v>-0.44359164266671797</v>
      </c>
      <c r="Q19" s="10">
        <v>0</v>
      </c>
      <c r="R19" s="10">
        <v>0</v>
      </c>
      <c r="S19" s="10">
        <v>-2.939949640026418E-3</v>
      </c>
      <c r="T19" s="10">
        <v>-2.0814236710070019E-3</v>
      </c>
      <c r="U19" s="10">
        <v>-34.85060186456942</v>
      </c>
      <c r="V19" s="10">
        <v>-37.432061333291287</v>
      </c>
    </row>
    <row r="20" spans="2:22" ht="18" customHeight="1">
      <c r="B20" s="11" t="s">
        <v>82</v>
      </c>
      <c r="C20" s="12">
        <v>-809.42338485000028</v>
      </c>
      <c r="D20" s="12">
        <v>-293.24766949000013</v>
      </c>
      <c r="E20" s="12">
        <v>125.13208568968746</v>
      </c>
      <c r="F20" s="12">
        <v>89.655402678751301</v>
      </c>
      <c r="G20" s="12">
        <v>0.80715269310670834</v>
      </c>
      <c r="H20" s="12">
        <v>0.68851689916121117</v>
      </c>
      <c r="I20" s="12">
        <v>-220.36821378961716</v>
      </c>
      <c r="J20" s="12">
        <v>-48.620551604409449</v>
      </c>
      <c r="K20" s="12">
        <v>-85.209487662503449</v>
      </c>
      <c r="L20" s="12">
        <v>-65.880388796871586</v>
      </c>
      <c r="M20" s="12">
        <v>-10.890170255887654</v>
      </c>
      <c r="N20" s="12">
        <v>-23.847740100394343</v>
      </c>
      <c r="O20" s="12">
        <v>-48.649700245266402</v>
      </c>
      <c r="P20" s="12">
        <v>-56.709813486050493</v>
      </c>
      <c r="Q20" s="12">
        <v>0</v>
      </c>
      <c r="R20" s="12">
        <v>0</v>
      </c>
      <c r="S20" s="12">
        <v>1.5446451114729172</v>
      </c>
      <c r="T20" s="12">
        <v>-4.5643471471871096E-2</v>
      </c>
      <c r="U20" s="12">
        <v>-1047.0570733090078</v>
      </c>
      <c r="V20" s="12">
        <v>-398.00788737128522</v>
      </c>
    </row>
    <row r="21" spans="2:22" ht="18" customHeight="1">
      <c r="B21" s="19" t="s">
        <v>86</v>
      </c>
      <c r="C21" s="20">
        <v>1098.0255753708082</v>
      </c>
      <c r="D21" s="20">
        <v>588.05264927271617</v>
      </c>
      <c r="E21" s="20">
        <v>131.94041840476828</v>
      </c>
      <c r="F21" s="20">
        <v>53.393613968565603</v>
      </c>
      <c r="G21" s="20">
        <v>0.42398679266611478</v>
      </c>
      <c r="H21" s="20">
        <v>0.38687122492613141</v>
      </c>
      <c r="I21" s="20">
        <v>236.27889518225419</v>
      </c>
      <c r="J21" s="20">
        <v>64.478625166316007</v>
      </c>
      <c r="K21" s="20">
        <v>91.369167977646299</v>
      </c>
      <c r="L21" s="20">
        <v>70.910855441655229</v>
      </c>
      <c r="M21" s="20">
        <v>41.068492701484331</v>
      </c>
      <c r="N21" s="20">
        <v>36.317792413342708</v>
      </c>
      <c r="O21" s="20">
        <v>63.463217998376408</v>
      </c>
      <c r="P21" s="20">
        <v>47.970340029338018</v>
      </c>
      <c r="Q21" s="20">
        <v>0</v>
      </c>
      <c r="R21" s="20">
        <v>0</v>
      </c>
      <c r="S21" s="20">
        <v>-1.3892753331424643</v>
      </c>
      <c r="T21" s="20">
        <v>-2.7742036268900847E-2</v>
      </c>
      <c r="U21" s="20">
        <v>1661.1804790948613</v>
      </c>
      <c r="V21" s="20">
        <v>861.4830054805908</v>
      </c>
    </row>
    <row r="22" spans="2:22" ht="18" customHeight="1">
      <c r="B22" s="16" t="s">
        <v>87</v>
      </c>
      <c r="C22" s="68">
        <v>288.60219052080788</v>
      </c>
      <c r="D22" s="68">
        <v>294.80497978271603</v>
      </c>
      <c r="E22" s="68">
        <v>257.07250409445572</v>
      </c>
      <c r="F22" s="68">
        <v>143.0490166473169</v>
      </c>
      <c r="G22" s="68">
        <v>1.2311394857728231</v>
      </c>
      <c r="H22" s="68">
        <v>1.0753881240873426</v>
      </c>
      <c r="I22" s="68">
        <v>15.910681392637031</v>
      </c>
      <c r="J22" s="68">
        <v>15.858073561906558</v>
      </c>
      <c r="K22" s="68">
        <v>6.1596803151428503</v>
      </c>
      <c r="L22" s="68">
        <v>5.0304666447836439</v>
      </c>
      <c r="M22" s="68">
        <v>30.178322445596677</v>
      </c>
      <c r="N22" s="68">
        <v>12.470052312948365</v>
      </c>
      <c r="O22" s="68">
        <v>14.813517753110006</v>
      </c>
      <c r="P22" s="68">
        <v>-8.7394734567124743</v>
      </c>
      <c r="Q22" s="68">
        <v>0</v>
      </c>
      <c r="R22" s="68">
        <v>0</v>
      </c>
      <c r="S22" s="68">
        <v>0.15536977833049548</v>
      </c>
      <c r="T22" s="68">
        <v>-7.3385507740771946E-2</v>
      </c>
      <c r="U22" s="68">
        <v>614.12340578585349</v>
      </c>
      <c r="V22" s="68">
        <v>463.47511810930558</v>
      </c>
    </row>
    <row r="23" spans="2:22" ht="18" customHeight="1">
      <c r="B23" s="16" t="s">
        <v>88</v>
      </c>
      <c r="C23" s="68">
        <v>41.660561975000078</v>
      </c>
      <c r="D23" s="68">
        <v>36.419246715000014</v>
      </c>
      <c r="E23" s="68">
        <v>-7.654047919742001</v>
      </c>
      <c r="F23" s="68">
        <v>2.8287806836984983</v>
      </c>
      <c r="G23" s="68">
        <v>-2.3103855316833841</v>
      </c>
      <c r="H23" s="68">
        <v>-2.3970968235678862</v>
      </c>
      <c r="I23" s="68">
        <v>0.30795435488115935</v>
      </c>
      <c r="J23" s="68">
        <v>-0.6976249129497023</v>
      </c>
      <c r="K23" s="68">
        <v>3.4786506816551008</v>
      </c>
      <c r="L23" s="68">
        <v>2.0697048641363498</v>
      </c>
      <c r="M23" s="68">
        <v>0.78611654098812689</v>
      </c>
      <c r="N23" s="68">
        <v>-1.9336798412948957</v>
      </c>
      <c r="O23" s="68">
        <v>0</v>
      </c>
      <c r="P23" s="68">
        <v>0</v>
      </c>
      <c r="Q23" s="68">
        <v>-74.638292909094019</v>
      </c>
      <c r="R23" s="68">
        <v>-31.29823755302219</v>
      </c>
      <c r="S23" s="68">
        <v>-194.48554326687147</v>
      </c>
      <c r="T23" s="68">
        <v>-209.51308350178812</v>
      </c>
      <c r="U23" s="68">
        <v>-232.85498607486645</v>
      </c>
      <c r="V23" s="68">
        <v>-204.52199036978794</v>
      </c>
    </row>
    <row r="24" spans="2:22" ht="18" customHeight="1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-10.883454553229999</v>
      </c>
      <c r="L24" s="18">
        <v>-8.6601784781394198</v>
      </c>
      <c r="M24" s="18">
        <v>0</v>
      </c>
      <c r="N24" s="18">
        <v>0</v>
      </c>
      <c r="O24" s="18">
        <v>0</v>
      </c>
      <c r="P24" s="18">
        <v>0</v>
      </c>
      <c r="Q24" s="18">
        <v>-0.68732668234582606</v>
      </c>
      <c r="R24" s="18">
        <v>-0.54306766129615702</v>
      </c>
      <c r="S24" s="18">
        <v>-10.072888944084877</v>
      </c>
      <c r="T24" s="18">
        <v>-4.6729295076452217</v>
      </c>
      <c r="U24" s="18">
        <v>-21.643670179660703</v>
      </c>
      <c r="V24" s="18">
        <v>-13.876175647080798</v>
      </c>
    </row>
    <row r="25" spans="2:22" ht="18" customHeight="1">
      <c r="B25" s="11" t="s">
        <v>90</v>
      </c>
      <c r="C25" s="12">
        <v>701.8850354580693</v>
      </c>
      <c r="D25" s="12">
        <v>710.19834748836274</v>
      </c>
      <c r="E25" s="12">
        <v>476.33885033437929</v>
      </c>
      <c r="F25" s="12">
        <v>369.52871536693056</v>
      </c>
      <c r="G25" s="12">
        <v>106.87644936650237</v>
      </c>
      <c r="H25" s="12">
        <v>94.781857679144835</v>
      </c>
      <c r="I25" s="12">
        <v>31.36078214745282</v>
      </c>
      <c r="J25" s="12">
        <v>59.762267227350165</v>
      </c>
      <c r="K25" s="12">
        <v>80.711270808682499</v>
      </c>
      <c r="L25" s="12">
        <v>84.623751704404299</v>
      </c>
      <c r="M25" s="12">
        <v>100.50085886527464</v>
      </c>
      <c r="N25" s="12">
        <v>114.50066845579597</v>
      </c>
      <c r="O25" s="12">
        <v>76.725585863400767</v>
      </c>
      <c r="P25" s="12">
        <v>22.514210607073288</v>
      </c>
      <c r="Q25" s="12">
        <v>-90.151634923484892</v>
      </c>
      <c r="R25" s="12">
        <v>-22.592522722073255</v>
      </c>
      <c r="S25" s="12">
        <v>-205.05219682632458</v>
      </c>
      <c r="T25" s="12">
        <v>-314.90694640267554</v>
      </c>
      <c r="U25" s="12">
        <v>1279.1950010939522</v>
      </c>
      <c r="V25" s="12">
        <v>1118.4103494043118</v>
      </c>
    </row>
    <row r="26" spans="2:22" ht="18" customHeight="1">
      <c r="B26" s="9" t="s">
        <v>91</v>
      </c>
      <c r="C26" s="10">
        <v>-121.5750986125</v>
      </c>
      <c r="D26" s="10">
        <v>-163.6907334725</v>
      </c>
      <c r="E26" s="10">
        <v>-149.657022686716</v>
      </c>
      <c r="F26" s="10">
        <v>-100.135443530694</v>
      </c>
      <c r="G26" s="10">
        <v>-28.233678572440301</v>
      </c>
      <c r="H26" s="10">
        <v>-18.471490585251999</v>
      </c>
      <c r="I26" s="10">
        <v>-6.5430013000884699</v>
      </c>
      <c r="J26" s="10">
        <v>-17.485173608109701</v>
      </c>
      <c r="K26" s="10">
        <v>-18.7434578306144</v>
      </c>
      <c r="L26" s="10">
        <v>-20.764967183101501</v>
      </c>
      <c r="M26" s="10">
        <v>-24.892226935845198</v>
      </c>
      <c r="N26" s="10">
        <v>-28.981836324663899</v>
      </c>
      <c r="O26" s="10">
        <v>-19.2237072438882</v>
      </c>
      <c r="P26" s="10">
        <v>-5.6603335269575803</v>
      </c>
      <c r="Q26" s="10">
        <v>3.8939870063460997</v>
      </c>
      <c r="R26" s="10">
        <v>3.9614243234685</v>
      </c>
      <c r="S26" s="10">
        <v>41.04400819263946</v>
      </c>
      <c r="T26" s="10">
        <v>53.481618188064253</v>
      </c>
      <c r="U26" s="10">
        <v>-323.93019798310701</v>
      </c>
      <c r="V26" s="10">
        <v>-297.74693571974592</v>
      </c>
    </row>
    <row r="27" spans="2:22" ht="18" customHeight="1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>
      <c r="B28" s="14" t="s">
        <v>93</v>
      </c>
      <c r="C28" s="15">
        <v>82.544037714976398</v>
      </c>
      <c r="D28" s="15">
        <v>93.161423125739404</v>
      </c>
      <c r="E28" s="15">
        <v>229.689075155258</v>
      </c>
      <c r="F28" s="15">
        <v>167.90358544815098</v>
      </c>
      <c r="G28" s="15">
        <v>0</v>
      </c>
      <c r="H28" s="15">
        <v>0</v>
      </c>
      <c r="I28" s="15">
        <v>9.7461079582723595</v>
      </c>
      <c r="J28" s="15">
        <v>11.1778591264206</v>
      </c>
      <c r="K28" s="15">
        <v>7.1827915442584898</v>
      </c>
      <c r="L28" s="15">
        <v>5.3405152163772298</v>
      </c>
      <c r="M28" s="15">
        <v>12.478543609852801</v>
      </c>
      <c r="N28" s="15">
        <v>15.8219348203301</v>
      </c>
      <c r="O28" s="15">
        <v>-5.6315516593035298E-4</v>
      </c>
      <c r="P28" s="15">
        <v>1.5345494176532799E-3</v>
      </c>
      <c r="Q28" s="15">
        <v>1.7314703596510701</v>
      </c>
      <c r="R28" s="15">
        <v>1.9724844159731099</v>
      </c>
      <c r="S28" s="15">
        <v>2.6544526252048297</v>
      </c>
      <c r="T28" s="15">
        <v>-1.2486268182720961</v>
      </c>
      <c r="U28" s="15">
        <v>346.02591581230803</v>
      </c>
      <c r="V28" s="15">
        <v>294.13070988413693</v>
      </c>
    </row>
    <row r="29" spans="2:22" ht="18" customHeight="1">
      <c r="B29" s="16" t="s">
        <v>205</v>
      </c>
      <c r="C29" s="68">
        <v>497.76589913059286</v>
      </c>
      <c r="D29" s="68">
        <v>453.3461908901233</v>
      </c>
      <c r="E29" s="68">
        <v>96.992752492405288</v>
      </c>
      <c r="F29" s="68">
        <v>101.48968638808554</v>
      </c>
      <c r="G29" s="68">
        <v>78.642770794062073</v>
      </c>
      <c r="H29" s="68">
        <v>76.310367093892836</v>
      </c>
      <c r="I29" s="68">
        <v>15.071672889091991</v>
      </c>
      <c r="J29" s="68">
        <v>31.099234492819861</v>
      </c>
      <c r="K29" s="68">
        <v>54.785021433809604</v>
      </c>
      <c r="L29" s="68">
        <v>58.518269304925568</v>
      </c>
      <c r="M29" s="68">
        <v>63.130088319576636</v>
      </c>
      <c r="N29" s="68">
        <v>69.696897310801972</v>
      </c>
      <c r="O29" s="68">
        <v>57.502441774678495</v>
      </c>
      <c r="P29" s="68">
        <v>16.852342530698056</v>
      </c>
      <c r="Q29" s="68">
        <v>-87.989118276789867</v>
      </c>
      <c r="R29" s="68">
        <v>-20.603582814577866</v>
      </c>
      <c r="S29" s="68">
        <v>-166.66264125888998</v>
      </c>
      <c r="T29" s="68">
        <v>-260.17670139633918</v>
      </c>
      <c r="U29" s="68">
        <v>609.23888729853707</v>
      </c>
      <c r="V29" s="68">
        <v>526.53270380042886</v>
      </c>
    </row>
    <row r="30" spans="2:22" ht="18" customHeight="1">
      <c r="B30" s="21" t="s">
        <v>94</v>
      </c>
      <c r="C30" s="22">
        <v>0.73131261011674498</v>
      </c>
      <c r="D30" s="22">
        <v>0.69116157435064451</v>
      </c>
      <c r="E30" s="22">
        <v>0.55145969945691442</v>
      </c>
      <c r="F30" s="22">
        <v>0.51062669398026161</v>
      </c>
      <c r="G30" s="22">
        <v>0.71827195638198793</v>
      </c>
      <c r="H30" s="22">
        <v>0.65062865875940501</v>
      </c>
      <c r="I30" s="22">
        <v>0.79995566507758731</v>
      </c>
      <c r="J30" s="22">
        <v>0.71912905252949855</v>
      </c>
      <c r="K30" s="22">
        <v>0.63175936560278867</v>
      </c>
      <c r="L30" s="22">
        <v>0.55542890165420877</v>
      </c>
      <c r="M30" s="22">
        <v>0.63525814735524277</v>
      </c>
      <c r="N30" s="22">
        <v>0.63845830587968555</v>
      </c>
      <c r="O30" s="22">
        <v>0.70495753023773278</v>
      </c>
      <c r="P30" s="22">
        <v>0.70103615719743739</v>
      </c>
      <c r="Q30" s="22">
        <v>0.62192394391888806</v>
      </c>
      <c r="R30" s="22">
        <v>0.5369147852125743</v>
      </c>
      <c r="S30" s="22"/>
      <c r="T30" s="22"/>
      <c r="U30" s="22">
        <v>0.69008903899378538</v>
      </c>
      <c r="V30" s="22">
        <v>0.65631055027791996</v>
      </c>
    </row>
    <row r="31" spans="2:22" ht="18" customHeight="1">
      <c r="B31" s="21" t="s">
        <v>95</v>
      </c>
      <c r="C31" s="23">
        <v>0.21244453183605755</v>
      </c>
      <c r="D31" s="23">
        <v>0.22840615554981972</v>
      </c>
      <c r="E31" s="23">
        <v>0.37044645981830976</v>
      </c>
      <c r="F31" s="23">
        <v>0.36552215237511099</v>
      </c>
      <c r="G31" s="23">
        <v>0.28530119384394254</v>
      </c>
      <c r="H31" s="23">
        <v>0.32596937466197234</v>
      </c>
      <c r="I31" s="23">
        <v>0.26057380753722703</v>
      </c>
      <c r="J31" s="23">
        <v>0.26973312318893156</v>
      </c>
      <c r="K31" s="23">
        <v>0.36783000312689695</v>
      </c>
      <c r="L31" s="23">
        <v>0.38383996389172786</v>
      </c>
      <c r="M31" s="23">
        <v>0.3117300239895624</v>
      </c>
      <c r="N31" s="23">
        <v>0.2661178987860402</v>
      </c>
      <c r="O31" s="23">
        <v>0.30538575687254499</v>
      </c>
      <c r="P31" s="23">
        <v>0.30546131440291047</v>
      </c>
      <c r="Q31" s="23">
        <v>0.41132861157435124</v>
      </c>
      <c r="R31" s="23">
        <v>0.44749414356856798</v>
      </c>
      <c r="S31" s="23"/>
      <c r="T31" s="23"/>
      <c r="U31" s="23">
        <v>0.2862542534772296</v>
      </c>
      <c r="V31" s="23">
        <v>0.29139920999077168</v>
      </c>
    </row>
    <row r="32" spans="2:22" ht="18" customHeight="1">
      <c r="B32" s="24" t="s">
        <v>96</v>
      </c>
      <c r="C32" s="69">
        <v>0.94375714195280258</v>
      </c>
      <c r="D32" s="69">
        <v>0.9195677299004642</v>
      </c>
      <c r="E32" s="69">
        <v>0.92190615927522424</v>
      </c>
      <c r="F32" s="69">
        <v>0.8761488463553726</v>
      </c>
      <c r="G32" s="69">
        <v>1.0035731502259304</v>
      </c>
      <c r="H32" s="69">
        <v>0.9765980334213773</v>
      </c>
      <c r="I32" s="69">
        <v>1.0605294726148142</v>
      </c>
      <c r="J32" s="69">
        <v>0.98886217571843016</v>
      </c>
      <c r="K32" s="69">
        <v>0.99958936872968562</v>
      </c>
      <c r="L32" s="69">
        <v>0.93926886554593669</v>
      </c>
      <c r="M32" s="69">
        <v>0.94698817134480517</v>
      </c>
      <c r="N32" s="69">
        <v>0.90457620466572575</v>
      </c>
      <c r="O32" s="69">
        <v>1.0103432871102778</v>
      </c>
      <c r="P32" s="69">
        <v>1.0064974716003479</v>
      </c>
      <c r="Q32" s="69">
        <v>1.0332525554932392</v>
      </c>
      <c r="R32" s="69">
        <v>0.98440892878114228</v>
      </c>
      <c r="S32" s="69"/>
      <c r="T32" s="69"/>
      <c r="U32" s="69">
        <v>0.97634329247101492</v>
      </c>
      <c r="V32" s="69">
        <v>0.94770976026869169</v>
      </c>
    </row>
    <row r="33" spans="2:22" ht="18" customHeight="1"/>
    <row r="34" spans="2:22" ht="27.75" customHeight="1">
      <c r="C34" s="135" t="s">
        <v>0</v>
      </c>
      <c r="D34" s="136"/>
      <c r="E34" s="135" t="s">
        <v>97</v>
      </c>
      <c r="F34" s="136"/>
      <c r="G34" s="135" t="s">
        <v>98</v>
      </c>
      <c r="H34" s="136"/>
      <c r="I34" s="135" t="s">
        <v>177</v>
      </c>
      <c r="J34" s="136"/>
      <c r="K34" s="135" t="s">
        <v>99</v>
      </c>
      <c r="L34" s="136"/>
      <c r="M34" s="135" t="s">
        <v>100</v>
      </c>
      <c r="N34" s="136"/>
      <c r="O34" s="135" t="s">
        <v>207</v>
      </c>
      <c r="P34" s="136"/>
      <c r="Q34" s="135" t="s">
        <v>3</v>
      </c>
      <c r="R34" s="136"/>
      <c r="S34" s="135" t="s">
        <v>101</v>
      </c>
      <c r="T34" s="136"/>
      <c r="U34" s="135" t="s">
        <v>1</v>
      </c>
      <c r="V34" s="136"/>
    </row>
    <row r="35" spans="2:22" ht="36" customHeight="1">
      <c r="C35" s="70" t="s">
        <v>206</v>
      </c>
      <c r="D35" s="70" t="s">
        <v>221</v>
      </c>
      <c r="E35" s="70" t="s">
        <v>206</v>
      </c>
      <c r="F35" s="70" t="s">
        <v>221</v>
      </c>
      <c r="G35" s="70" t="s">
        <v>206</v>
      </c>
      <c r="H35" s="70" t="s">
        <v>221</v>
      </c>
      <c r="I35" s="70" t="s">
        <v>206</v>
      </c>
      <c r="J35" s="70" t="s">
        <v>221</v>
      </c>
      <c r="K35" s="70" t="s">
        <v>206</v>
      </c>
      <c r="L35" s="70" t="s">
        <v>221</v>
      </c>
      <c r="M35" s="70" t="s">
        <v>206</v>
      </c>
      <c r="N35" s="70" t="s">
        <v>221</v>
      </c>
      <c r="O35" s="70" t="s">
        <v>206</v>
      </c>
      <c r="P35" s="70" t="s">
        <v>221</v>
      </c>
      <c r="Q35" s="70" t="s">
        <v>206</v>
      </c>
      <c r="R35" s="70" t="s">
        <v>221</v>
      </c>
      <c r="S35" s="70" t="s">
        <v>206</v>
      </c>
      <c r="T35" s="70" t="s">
        <v>221</v>
      </c>
      <c r="U35" s="70" t="s">
        <v>206</v>
      </c>
      <c r="V35" s="70" t="s">
        <v>221</v>
      </c>
    </row>
    <row r="36" spans="2:22" ht="20.100000000000001" customHeight="1">
      <c r="B36" s="9" t="s">
        <v>102</v>
      </c>
      <c r="C36" s="10">
        <v>33512.572900498599</v>
      </c>
      <c r="D36" s="10">
        <v>25937.813735833999</v>
      </c>
      <c r="E36" s="10">
        <v>3756.594305745477</v>
      </c>
      <c r="F36" s="10">
        <v>2623.1460375009365</v>
      </c>
      <c r="G36" s="10">
        <v>2459.7876578366599</v>
      </c>
      <c r="H36" s="10">
        <v>2388.6096433446401</v>
      </c>
      <c r="I36" s="10">
        <v>4304.1932212576985</v>
      </c>
      <c r="J36" s="10">
        <v>4244.1609612244456</v>
      </c>
      <c r="K36" s="10">
        <v>2005.8569056815895</v>
      </c>
      <c r="L36" s="10">
        <v>1995.6166875506613</v>
      </c>
      <c r="M36" s="10">
        <v>1454.060177952879</v>
      </c>
      <c r="N36" s="10">
        <v>1530.9611577391997</v>
      </c>
      <c r="O36" s="10">
        <v>5076.1640317264992</v>
      </c>
      <c r="P36" s="10">
        <v>5303.1231492041443</v>
      </c>
      <c r="Q36" s="10">
        <v>456.36185080368728</v>
      </c>
      <c r="R36" s="10">
        <v>341.94163833942736</v>
      </c>
      <c r="S36" s="10">
        <v>497.0840532028185</v>
      </c>
      <c r="T36" s="10">
        <v>527.79210089900334</v>
      </c>
      <c r="U36" s="10">
        <v>53522.675104705908</v>
      </c>
      <c r="V36" s="10">
        <v>44893.165111636459</v>
      </c>
    </row>
    <row r="37" spans="2:22" ht="20.100000000000001" customHeight="1">
      <c r="B37" s="9" t="s">
        <v>103</v>
      </c>
      <c r="C37" s="10">
        <v>29601.977204680003</v>
      </c>
      <c r="D37" s="10">
        <v>22757.23348762</v>
      </c>
      <c r="E37" s="10">
        <v>4777.7156373025618</v>
      </c>
      <c r="F37" s="10">
        <v>3416.5097897358396</v>
      </c>
      <c r="G37" s="10">
        <v>2836.9307600911302</v>
      </c>
      <c r="H37" s="10">
        <v>2452.4329619206001</v>
      </c>
      <c r="I37" s="10">
        <v>4412.8789877220597</v>
      </c>
      <c r="J37" s="10">
        <v>4268.0522615673599</v>
      </c>
      <c r="K37" s="10">
        <v>3684.0196179866293</v>
      </c>
      <c r="L37" s="10">
        <v>3304.9739225829953</v>
      </c>
      <c r="M37" s="10">
        <v>1748.9030611982687</v>
      </c>
      <c r="N37" s="10">
        <v>1521.5997028624943</v>
      </c>
      <c r="O37" s="10">
        <v>6319.1992169034602</v>
      </c>
      <c r="P37" s="10">
        <v>6396.7414452067796</v>
      </c>
      <c r="Q37" s="10">
        <v>763.533698334728</v>
      </c>
      <c r="R37" s="10">
        <v>591.51724374520302</v>
      </c>
      <c r="S37" s="10">
        <v>-3113.5395616353853</v>
      </c>
      <c r="T37" s="10">
        <v>-3016.5071112652913</v>
      </c>
      <c r="U37" s="10">
        <v>51031.618622583454</v>
      </c>
      <c r="V37" s="10">
        <v>41692.55370397598</v>
      </c>
    </row>
    <row r="38" spans="2:22" ht="20.100000000000001" customHeight="1">
      <c r="B38" s="9" t="s">
        <v>104</v>
      </c>
      <c r="C38" s="10">
        <v>4186.9366366151062</v>
      </c>
      <c r="D38" s="10">
        <v>4367.8691000844046</v>
      </c>
      <c r="E38" s="10">
        <v>1011.8470144482138</v>
      </c>
      <c r="F38" s="10">
        <v>782.7190770652569</v>
      </c>
      <c r="G38" s="10">
        <v>1362.4500316136996</v>
      </c>
      <c r="H38" s="10">
        <v>1343.3676287929513</v>
      </c>
      <c r="I38" s="10">
        <v>709.518225611567</v>
      </c>
      <c r="J38" s="10">
        <v>713.71453223974402</v>
      </c>
      <c r="K38" s="10">
        <v>558.4817395426777</v>
      </c>
      <c r="L38" s="10">
        <v>578.50255452943316</v>
      </c>
      <c r="M38" s="10">
        <v>438.38710848231858</v>
      </c>
      <c r="N38" s="10">
        <v>445.61651639345791</v>
      </c>
      <c r="O38" s="10">
        <v>1746.1536055119027</v>
      </c>
      <c r="P38" s="10">
        <v>1770.8922495793854</v>
      </c>
      <c r="Q38" s="10">
        <v>158.72257934063126</v>
      </c>
      <c r="R38" s="10">
        <v>120.83998652808754</v>
      </c>
      <c r="S38" s="10">
        <v>-1318.1746598632474</v>
      </c>
      <c r="T38" s="10">
        <v>-1587.5140873654711</v>
      </c>
      <c r="U38" s="10">
        <v>8854.3222813028697</v>
      </c>
      <c r="V38" s="10">
        <v>8536.0075578472497</v>
      </c>
    </row>
    <row r="39" spans="2:22" ht="20.100000000000001" customHeight="1">
      <c r="B39" s="49" t="s">
        <v>2</v>
      </c>
      <c r="C39" s="50">
        <v>0.12574424832605674</v>
      </c>
      <c r="D39" s="50">
        <v>0.10598603601372567</v>
      </c>
      <c r="E39" s="50">
        <v>9.5938300260564852E-2</v>
      </c>
      <c r="F39" s="50">
        <v>0.11310777225540726</v>
      </c>
      <c r="G39" s="50">
        <v>6.0440726998635189E-2</v>
      </c>
      <c r="H39" s="50">
        <v>5.640466333745725E-2</v>
      </c>
      <c r="I39" s="50">
        <v>2.2165730484753201E-2</v>
      </c>
      <c r="J39" s="50">
        <v>4.3702246623061103E-2</v>
      </c>
      <c r="K39" s="50">
        <v>9.8245518082890435E-2</v>
      </c>
      <c r="L39" s="50">
        <v>0.10293593255422197</v>
      </c>
      <c r="M39" s="50">
        <v>0.15161118161994946</v>
      </c>
      <c r="N39" s="50">
        <v>0.15768464144158995</v>
      </c>
      <c r="O39" s="50">
        <v>3.3680075732370335E-2</v>
      </c>
      <c r="P39" s="50">
        <v>9.5827139125098521E-3</v>
      </c>
      <c r="Q39" s="50">
        <v>-0.44361466281330292</v>
      </c>
      <c r="R39" s="50">
        <v>-0.14738705892375503</v>
      </c>
      <c r="S39" s="50"/>
      <c r="T39" s="50"/>
      <c r="U39" s="50">
        <v>7.2321269799071899E-2</v>
      </c>
      <c r="V39" s="50">
        <v>6.0554651029812695E-2</v>
      </c>
    </row>
    <row r="40" spans="2:22" ht="20.100000000000001" customHeight="1">
      <c r="B40" s="2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2:22" ht="15" customHeight="1">
      <c r="B41" s="53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  <row r="42" spans="2:22" ht="15" customHeight="1">
      <c r="B42" s="53"/>
    </row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idden="1"/>
    <row r="65" hidden="1"/>
    <row r="66" hidden="1"/>
    <row r="67" hidden="1"/>
    <row r="68" hidden="1"/>
    <row r="69" hidden="1"/>
  </sheetData>
  <mergeCells count="20"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K34:L34"/>
    <mergeCell ref="Q4:R4"/>
    <mergeCell ref="S4:T4"/>
    <mergeCell ref="U4:V4"/>
    <mergeCell ref="O4:P4"/>
    <mergeCell ref="M4:N4"/>
    <mergeCell ref="C4:D4"/>
    <mergeCell ref="E4:F4"/>
    <mergeCell ref="G4:H4"/>
    <mergeCell ref="I4:J4"/>
    <mergeCell ref="K4:L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D81E05"/>
    <pageSetUpPr fitToPage="1"/>
  </sheetPr>
  <dimension ref="A1:R92"/>
  <sheetViews>
    <sheetView showGridLines="0" showRowColHeaders="0" topLeftCell="A31" zoomScale="70" zoomScaleNormal="70" zoomScaleSheetLayoutView="50" workbookViewId="0">
      <selection activeCell="M53" sqref="M53"/>
    </sheetView>
  </sheetViews>
  <sheetFormatPr baseColWidth="10" defaultColWidth="0" defaultRowHeight="15.75" zeroHeight="1"/>
  <cols>
    <col min="1" max="1" width="11.140625" style="57" customWidth="1"/>
    <col min="2" max="2" width="66.7109375" style="57" customWidth="1"/>
    <col min="3" max="6" width="15.7109375" style="57" customWidth="1"/>
    <col min="7" max="7" width="9" style="57" customWidth="1"/>
    <col min="8" max="11" width="15.7109375" style="57" customWidth="1"/>
    <col min="12" max="12" width="9.7109375" style="57" customWidth="1"/>
    <col min="13" max="13" width="18" style="57" customWidth="1"/>
    <col min="14" max="15" width="11.42578125" style="57" customWidth="1"/>
    <col min="16" max="18" width="0" style="57" hidden="1" customWidth="1"/>
    <col min="19" max="16384" width="11.42578125" style="57" hidden="1"/>
  </cols>
  <sheetData>
    <row r="1" spans="1:15" s="2" customFormat="1" ht="15">
      <c r="A1" s="56"/>
    </row>
    <row r="2" spans="1:15" s="4" customFormat="1" ht="49.5" customHeight="1">
      <c r="A2" s="56"/>
      <c r="B2" s="126" t="str">
        <f>+CONCATENATE(Index!B11&amp;" - "&amp;Index!B13)</f>
        <v>Cuenta de Resultados por Unidades de Negocio - Evolución Trimestral</v>
      </c>
      <c r="C2" s="12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56"/>
    </row>
    <row r="4" spans="1:15">
      <c r="A4" s="56"/>
    </row>
    <row r="5" spans="1:15">
      <c r="A5" s="56"/>
      <c r="C5" s="58"/>
      <c r="D5" s="58"/>
      <c r="E5" s="58"/>
      <c r="F5" s="58"/>
      <c r="H5" s="58"/>
      <c r="I5" s="58"/>
      <c r="J5" s="58"/>
      <c r="K5" s="58"/>
      <c r="M5" s="58"/>
    </row>
    <row r="6" spans="1:15" ht="3.75" customHeight="1">
      <c r="A6" s="56"/>
      <c r="C6" s="59"/>
      <c r="D6" s="59"/>
      <c r="E6" s="59"/>
      <c r="F6" s="59"/>
      <c r="H6" s="59"/>
      <c r="I6" s="59"/>
      <c r="J6" s="59"/>
      <c r="K6" s="59"/>
      <c r="M6" s="59"/>
    </row>
    <row r="7" spans="1:15" ht="15.75" customHeight="1">
      <c r="A7" s="56"/>
      <c r="B7" s="125"/>
      <c r="C7" s="139">
        <v>2019</v>
      </c>
      <c r="D7" s="140"/>
      <c r="E7" s="140"/>
      <c r="F7" s="140"/>
      <c r="G7" s="60"/>
      <c r="H7" s="139">
        <v>2020</v>
      </c>
      <c r="I7" s="140"/>
      <c r="J7" s="140"/>
      <c r="K7" s="140"/>
      <c r="L7" s="74"/>
      <c r="M7" s="137" t="s">
        <v>223</v>
      </c>
    </row>
    <row r="8" spans="1:15" ht="46.5" customHeight="1">
      <c r="A8" s="56"/>
      <c r="B8" s="101" t="s">
        <v>108</v>
      </c>
      <c r="C8" s="123" t="s">
        <v>105</v>
      </c>
      <c r="D8" s="123" t="s">
        <v>106</v>
      </c>
      <c r="E8" s="123" t="s">
        <v>5</v>
      </c>
      <c r="F8" s="123" t="s">
        <v>107</v>
      </c>
      <c r="G8" s="60"/>
      <c r="H8" s="123" t="s">
        <v>105</v>
      </c>
      <c r="I8" s="123" t="s">
        <v>106</v>
      </c>
      <c r="J8" s="123" t="s">
        <v>5</v>
      </c>
      <c r="K8" s="123" t="s">
        <v>107</v>
      </c>
      <c r="L8" s="60"/>
      <c r="M8" s="138"/>
    </row>
    <row r="9" spans="1:15">
      <c r="A9" s="56"/>
      <c r="B9" s="75" t="s">
        <v>109</v>
      </c>
      <c r="C9" s="76"/>
      <c r="D9" s="76"/>
      <c r="E9" s="76"/>
      <c r="F9" s="76"/>
      <c r="G9" s="108"/>
      <c r="H9" s="76"/>
      <c r="I9" s="76"/>
      <c r="J9" s="76"/>
      <c r="K9" s="76"/>
      <c r="L9" s="109"/>
      <c r="M9" s="76"/>
    </row>
    <row r="10" spans="1:15" ht="15.6" customHeight="1">
      <c r="A10" s="56"/>
      <c r="B10" s="77" t="s">
        <v>110</v>
      </c>
      <c r="C10" s="78">
        <v>7674.7978860019803</v>
      </c>
      <c r="D10" s="78">
        <v>7376.2982055614202</v>
      </c>
      <c r="E10" s="78">
        <v>6567.3836836764003</v>
      </c>
      <c r="F10" s="78">
        <v>6853.7560312583992</v>
      </c>
      <c r="G10" s="108"/>
      <c r="H10" s="78">
        <v>7332.7564575717297</v>
      </c>
      <c r="I10" s="104">
        <v>5944.2006361772692</v>
      </c>
      <c r="J10" s="104">
        <v>5774.4697975633026</v>
      </c>
      <c r="K10" s="104">
        <v>6367.7225343637983</v>
      </c>
      <c r="L10" s="103"/>
      <c r="M10" s="105">
        <v>-7.0914910696837502E-2</v>
      </c>
    </row>
    <row r="11" spans="1:15" ht="15.6" customHeight="1">
      <c r="A11" s="56"/>
      <c r="B11" s="77" t="s">
        <v>111</v>
      </c>
      <c r="C11" s="78">
        <v>6398.6462773643998</v>
      </c>
      <c r="D11" s="78">
        <v>6129.6401668854996</v>
      </c>
      <c r="E11" s="78">
        <v>5119.0876143106998</v>
      </c>
      <c r="F11" s="78">
        <v>5396.5481106881998</v>
      </c>
      <c r="G11" s="108"/>
      <c r="H11" s="78">
        <v>6097.4871052379003</v>
      </c>
      <c r="I11" s="104">
        <v>4885.2185273590985</v>
      </c>
      <c r="J11" s="104">
        <v>4567.2217958541023</v>
      </c>
      <c r="K11" s="104">
        <v>4932.2534574960991</v>
      </c>
      <c r="L11" s="103"/>
      <c r="M11" s="105">
        <v>-8.6035488551012118E-2</v>
      </c>
    </row>
    <row r="12" spans="1:15" ht="15.6" customHeight="1">
      <c r="A12" s="56"/>
      <c r="B12" s="80" t="s">
        <v>112</v>
      </c>
      <c r="C12" s="78">
        <v>4999.2066071764002</v>
      </c>
      <c r="D12" s="78">
        <v>4704.7952800328912</v>
      </c>
      <c r="E12" s="78">
        <v>3863.8656593741016</v>
      </c>
      <c r="F12" s="78">
        <v>3991.2323168762014</v>
      </c>
      <c r="G12" s="108"/>
      <c r="H12" s="78">
        <v>4897.51597850297</v>
      </c>
      <c r="I12" s="104">
        <v>3865.3115781624601</v>
      </c>
      <c r="J12" s="104">
        <v>3676.510633733571</v>
      </c>
      <c r="K12" s="104">
        <v>3670.4335077351989</v>
      </c>
      <c r="L12" s="103"/>
      <c r="M12" s="105">
        <v>-8.0375879846573434E-2</v>
      </c>
    </row>
    <row r="13" spans="1:15" ht="15.6" customHeight="1">
      <c r="A13" s="56"/>
      <c r="B13" s="80" t="s">
        <v>113</v>
      </c>
      <c r="C13" s="78">
        <v>1399.439670188</v>
      </c>
      <c r="D13" s="78">
        <v>1424.8448868526498</v>
      </c>
      <c r="E13" s="78">
        <v>1255.2219549366005</v>
      </c>
      <c r="F13" s="78">
        <v>1405.3157938120398</v>
      </c>
      <c r="G13" s="108"/>
      <c r="H13" s="78">
        <v>1199.9711267349301</v>
      </c>
      <c r="I13" s="104">
        <v>1019.90694919662</v>
      </c>
      <c r="J13" s="104">
        <v>890.71116212055995</v>
      </c>
      <c r="K13" s="104">
        <v>1261.8199497608093</v>
      </c>
      <c r="L13" s="103"/>
      <c r="M13" s="105">
        <v>-0.10210932281774597</v>
      </c>
    </row>
    <row r="14" spans="1:15" ht="15.6" customHeight="1">
      <c r="A14" s="56"/>
      <c r="B14" s="77" t="s">
        <v>114</v>
      </c>
      <c r="C14" s="78">
        <v>188.11108883776899</v>
      </c>
      <c r="D14" s="78">
        <v>186.38869101436597</v>
      </c>
      <c r="E14" s="78">
        <v>88.413155204361999</v>
      </c>
      <c r="F14" s="78">
        <v>146.3261737908731</v>
      </c>
      <c r="G14" s="108"/>
      <c r="H14" s="78">
        <v>126.794515384129</v>
      </c>
      <c r="I14" s="104">
        <v>143.85860051317201</v>
      </c>
      <c r="J14" s="104">
        <v>179.78212228893699</v>
      </c>
      <c r="K14" s="104">
        <v>76.097439165301012</v>
      </c>
      <c r="L14" s="103"/>
      <c r="M14" s="105">
        <v>-0.47994649765080177</v>
      </c>
    </row>
    <row r="15" spans="1:15" ht="15.6" customHeight="1">
      <c r="A15" s="56"/>
      <c r="B15" s="77" t="s">
        <v>96</v>
      </c>
      <c r="C15" s="79">
        <v>0.95891236777631716</v>
      </c>
      <c r="D15" s="79">
        <v>0.95982857529542809</v>
      </c>
      <c r="E15" s="79">
        <v>0.97232717051557738</v>
      </c>
      <c r="F15" s="79">
        <v>1.0138547026770526</v>
      </c>
      <c r="G15" s="108"/>
      <c r="H15" s="79">
        <v>1.0001120015877347</v>
      </c>
      <c r="I15" s="105">
        <v>0.93126253970722128</v>
      </c>
      <c r="J15" s="105">
        <v>0.92252399182761335</v>
      </c>
      <c r="K15" s="105">
        <v>0.93376586916062654</v>
      </c>
      <c r="L15" s="103"/>
      <c r="M15" s="111">
        <v>-8.0088833516426039</v>
      </c>
    </row>
    <row r="16" spans="1:15" ht="15.6" customHeight="1">
      <c r="A16" s="56"/>
      <c r="B16" s="80" t="s">
        <v>94</v>
      </c>
      <c r="C16" s="79">
        <v>0.67327777843259717</v>
      </c>
      <c r="D16" s="79">
        <v>0.67586753492720919</v>
      </c>
      <c r="E16" s="79">
        <v>0.6889388961472378</v>
      </c>
      <c r="F16" s="79">
        <v>0.72188341646213416</v>
      </c>
      <c r="G16" s="108"/>
      <c r="H16" s="79">
        <v>0.70825448682780179</v>
      </c>
      <c r="I16" s="105">
        <v>0.64044200680230245</v>
      </c>
      <c r="J16" s="105">
        <v>0.63827773708046387</v>
      </c>
      <c r="K16" s="105">
        <v>0.63535867734616613</v>
      </c>
      <c r="L16" s="103"/>
      <c r="M16" s="111">
        <v>-8.6524739115968039</v>
      </c>
    </row>
    <row r="17" spans="1:14" ht="15.6" customHeight="1">
      <c r="A17" s="56"/>
      <c r="B17" s="80" t="s">
        <v>95</v>
      </c>
      <c r="C17" s="79">
        <v>0.28563458934371999</v>
      </c>
      <c r="D17" s="79">
        <v>0.28396104036821895</v>
      </c>
      <c r="E17" s="79">
        <v>0.28338827436833952</v>
      </c>
      <c r="F17" s="79">
        <v>0.29197128621491836</v>
      </c>
      <c r="G17" s="108"/>
      <c r="H17" s="79">
        <v>0.29185751475993288</v>
      </c>
      <c r="I17" s="105">
        <v>0.29082053290491883</v>
      </c>
      <c r="J17" s="105">
        <v>0.28424625474714954</v>
      </c>
      <c r="K17" s="105">
        <v>0.2984071918144604</v>
      </c>
      <c r="L17" s="103"/>
      <c r="M17" s="111">
        <v>0.64359055995420467</v>
      </c>
    </row>
    <row r="18" spans="1:14" ht="18.75">
      <c r="A18" s="56"/>
      <c r="B18" s="82" t="s">
        <v>115</v>
      </c>
      <c r="C18" s="83"/>
      <c r="D18" s="83"/>
      <c r="E18" s="83"/>
      <c r="F18" s="83"/>
      <c r="G18" s="108"/>
      <c r="H18" s="83"/>
      <c r="I18" s="106"/>
      <c r="J18" s="106"/>
      <c r="K18" s="106"/>
      <c r="L18" s="103"/>
      <c r="M18" s="106"/>
    </row>
    <row r="19" spans="1:14">
      <c r="A19" s="56"/>
      <c r="B19" s="84" t="s">
        <v>111</v>
      </c>
      <c r="C19" s="85"/>
      <c r="D19" s="85"/>
      <c r="E19" s="85"/>
      <c r="F19" s="85"/>
      <c r="G19" s="108"/>
      <c r="H19" s="85"/>
      <c r="I19" s="107"/>
      <c r="J19" s="107"/>
      <c r="K19" s="107"/>
      <c r="L19" s="103"/>
      <c r="M19" s="107"/>
    </row>
    <row r="20" spans="1:14">
      <c r="B20" s="77" t="s">
        <v>0</v>
      </c>
      <c r="C20" s="78">
        <v>2525.4115987499999</v>
      </c>
      <c r="D20" s="78">
        <v>1811.9847917100005</v>
      </c>
      <c r="E20" s="78">
        <v>1625.1574719099999</v>
      </c>
      <c r="F20" s="78">
        <v>1755.20800951</v>
      </c>
      <c r="G20" s="108"/>
      <c r="H20" s="78">
        <v>2415.2337807499998</v>
      </c>
      <c r="I20" s="104">
        <v>1562.4800018300002</v>
      </c>
      <c r="J20" s="104">
        <v>1335.1499400999992</v>
      </c>
      <c r="K20" s="104">
        <v>1686.0083736100005</v>
      </c>
      <c r="L20" s="103"/>
      <c r="M20" s="105">
        <v>-3.9425319121759207E-2</v>
      </c>
    </row>
    <row r="21" spans="1:14">
      <c r="A21" s="56"/>
      <c r="B21" s="77" t="s">
        <v>97</v>
      </c>
      <c r="C21" s="78">
        <v>966.81503670643099</v>
      </c>
      <c r="D21" s="78">
        <v>1089.4284379319893</v>
      </c>
      <c r="E21" s="78">
        <v>1044.0633182166403</v>
      </c>
      <c r="F21" s="78">
        <v>877.20547458804958</v>
      </c>
      <c r="G21" s="108"/>
      <c r="H21" s="78">
        <v>837.99604633857996</v>
      </c>
      <c r="I21" s="104">
        <v>774.02406047359011</v>
      </c>
      <c r="J21" s="104">
        <v>761.93690939054977</v>
      </c>
      <c r="K21" s="104">
        <v>711.40132534237046</v>
      </c>
      <c r="L21" s="103"/>
      <c r="M21" s="105">
        <v>-0.18901403838541198</v>
      </c>
      <c r="N21"/>
    </row>
    <row r="22" spans="1:14">
      <c r="A22" s="56"/>
      <c r="B22" s="77" t="s">
        <v>98</v>
      </c>
      <c r="C22" s="78">
        <v>550.64742027949501</v>
      </c>
      <c r="D22" s="78">
        <v>665.166162075285</v>
      </c>
      <c r="E22" s="78">
        <v>601.92947638640999</v>
      </c>
      <c r="F22" s="78">
        <v>514.00135135933033</v>
      </c>
      <c r="G22" s="108"/>
      <c r="H22" s="78">
        <v>510.49916611448305</v>
      </c>
      <c r="I22" s="104">
        <v>605.34427268038678</v>
      </c>
      <c r="J22" s="104">
        <v>527.83380725631014</v>
      </c>
      <c r="K22" s="104">
        <v>454.18911307379017</v>
      </c>
      <c r="L22" s="103"/>
      <c r="M22" s="105">
        <v>-0.11636591640734104</v>
      </c>
      <c r="N22"/>
    </row>
    <row r="23" spans="1:14">
      <c r="A23"/>
      <c r="B23" s="77" t="s">
        <v>177</v>
      </c>
      <c r="C23" s="78">
        <v>527.33740012036901</v>
      </c>
      <c r="D23" s="78">
        <v>423.78730220281193</v>
      </c>
      <c r="E23" s="78">
        <v>350.35893643749921</v>
      </c>
      <c r="F23" s="78">
        <v>394.05830505660992</v>
      </c>
      <c r="G23" s="108"/>
      <c r="H23" s="78">
        <v>473.21807476265798</v>
      </c>
      <c r="I23" s="104">
        <v>302.57537492799196</v>
      </c>
      <c r="J23" s="104">
        <v>347.35787409380021</v>
      </c>
      <c r="K23" s="104">
        <v>360.28617473660984</v>
      </c>
      <c r="L23" s="103"/>
      <c r="M23" s="105">
        <v>-8.5703384211502476E-2</v>
      </c>
      <c r="N23"/>
    </row>
    <row r="24" spans="1:14">
      <c r="A24" s="56"/>
      <c r="B24" s="77" t="s">
        <v>99</v>
      </c>
      <c r="C24" s="78">
        <v>397.73711805997897</v>
      </c>
      <c r="D24" s="78">
        <v>409.606361617858</v>
      </c>
      <c r="E24" s="78">
        <v>383.00610304487304</v>
      </c>
      <c r="F24" s="78">
        <v>406.36190306281992</v>
      </c>
      <c r="G24" s="108"/>
      <c r="H24" s="78">
        <v>371.12094665900702</v>
      </c>
      <c r="I24" s="104">
        <v>355.65906075808994</v>
      </c>
      <c r="J24" s="104">
        <v>361.28292049302297</v>
      </c>
      <c r="K24" s="104">
        <v>362.43070984751012</v>
      </c>
      <c r="L24" s="103"/>
      <c r="M24" s="105">
        <v>-0.10810854286337573</v>
      </c>
      <c r="N24"/>
    </row>
    <row r="25" spans="1:14">
      <c r="A25" s="56"/>
      <c r="B25" s="77" t="s">
        <v>100</v>
      </c>
      <c r="C25" s="78">
        <v>404.00637473393402</v>
      </c>
      <c r="D25" s="78">
        <v>848.10563089639595</v>
      </c>
      <c r="E25" s="78">
        <v>318.43455718205996</v>
      </c>
      <c r="F25" s="78">
        <v>402.54982982925003</v>
      </c>
      <c r="G25" s="108"/>
      <c r="H25" s="78">
        <v>484.21499051384598</v>
      </c>
      <c r="I25" s="104">
        <v>402.35209048783605</v>
      </c>
      <c r="J25" s="104">
        <v>318.64233087278808</v>
      </c>
      <c r="K25" s="104">
        <v>369.41540208215974</v>
      </c>
      <c r="L25" s="103"/>
      <c r="M25" s="105">
        <v>-8.2311369405235993E-2</v>
      </c>
      <c r="N25"/>
    </row>
    <row r="26" spans="1:14">
      <c r="A26"/>
      <c r="B26" s="77" t="s">
        <v>207</v>
      </c>
      <c r="C26" s="78">
        <v>1541.1347586895899</v>
      </c>
      <c r="D26" s="78">
        <v>1262.9336788427904</v>
      </c>
      <c r="E26" s="78">
        <v>1279.0254441369798</v>
      </c>
      <c r="F26" s="78">
        <v>1497.4006418542699</v>
      </c>
      <c r="G26" s="108"/>
      <c r="H26" s="78">
        <v>1413.5779850027998</v>
      </c>
      <c r="I26" s="104">
        <v>1496.3943798535502</v>
      </c>
      <c r="J26" s="104">
        <v>1308.82847446388</v>
      </c>
      <c r="K26" s="104">
        <v>1467.7186880970303</v>
      </c>
      <c r="L26" s="103"/>
      <c r="M26" s="105">
        <v>-1.9822319376385265E-2</v>
      </c>
      <c r="N26"/>
    </row>
    <row r="27" spans="1:14">
      <c r="A27"/>
      <c r="B27" s="77" t="s">
        <v>3</v>
      </c>
      <c r="C27" s="78">
        <v>232.76431443007701</v>
      </c>
      <c r="D27" s="78">
        <v>219.39462666973597</v>
      </c>
      <c r="E27" s="78">
        <v>232.13780169722702</v>
      </c>
      <c r="F27" s="78">
        <v>176.72891129309403</v>
      </c>
      <c r="G27" s="108"/>
      <c r="H27" s="78">
        <v>219.66963364701201</v>
      </c>
      <c r="I27" s="104">
        <v>118.01253063963998</v>
      </c>
      <c r="J27" s="104">
        <v>156.00213917538804</v>
      </c>
      <c r="K27" s="104">
        <v>125.25411844005203</v>
      </c>
      <c r="L27" s="103"/>
      <c r="M27" s="105">
        <v>-0.29126413146785202</v>
      </c>
      <c r="N27"/>
    </row>
    <row r="28" spans="1:14">
      <c r="A28"/>
      <c r="B28" s="84" t="s">
        <v>112</v>
      </c>
      <c r="C28" s="85"/>
      <c r="D28" s="85"/>
      <c r="E28" s="85"/>
      <c r="F28" s="85"/>
      <c r="G28" s="108"/>
      <c r="H28" s="85"/>
      <c r="I28" s="107"/>
      <c r="J28" s="107"/>
      <c r="K28" s="107"/>
      <c r="L28" s="103"/>
      <c r="M28" s="107"/>
      <c r="N28"/>
    </row>
    <row r="29" spans="1:14">
      <c r="A29" s="56"/>
      <c r="B29" s="77" t="s">
        <v>0</v>
      </c>
      <c r="C29" s="78">
        <v>1873.8609529800001</v>
      </c>
      <c r="D29" s="78">
        <v>1174.4327583099998</v>
      </c>
      <c r="E29" s="78">
        <v>1066.0727891799997</v>
      </c>
      <c r="F29" s="78">
        <v>1178.3071249100003</v>
      </c>
      <c r="G29" s="108"/>
      <c r="H29" s="78">
        <v>1943.76157506</v>
      </c>
      <c r="I29" s="104">
        <v>1147.0497758999998</v>
      </c>
      <c r="J29" s="104">
        <v>1054.5361481899999</v>
      </c>
      <c r="K29" s="104">
        <v>1176.6449227800003</v>
      </c>
      <c r="L29" s="103"/>
      <c r="M29" s="105">
        <v>-1.4106696758936501E-3</v>
      </c>
      <c r="N29"/>
    </row>
    <row r="30" spans="1:14">
      <c r="B30" s="77" t="s">
        <v>97</v>
      </c>
      <c r="C30" s="78">
        <v>602.83196018428202</v>
      </c>
      <c r="D30" s="78">
        <v>680.61507382069794</v>
      </c>
      <c r="E30" s="78">
        <v>658.10301526273997</v>
      </c>
      <c r="F30" s="78">
        <v>533.42872669142002</v>
      </c>
      <c r="G30" s="108"/>
      <c r="H30" s="78">
        <v>500.47878293501202</v>
      </c>
      <c r="I30" s="104">
        <v>501.54973012896806</v>
      </c>
      <c r="J30" s="104">
        <v>468.72796765307987</v>
      </c>
      <c r="K30" s="104">
        <v>405.12676357290002</v>
      </c>
      <c r="L30" s="103"/>
      <c r="M30" s="105">
        <v>-0.2405231602623093</v>
      </c>
      <c r="N30"/>
    </row>
    <row r="31" spans="1:14">
      <c r="A31" s="56"/>
      <c r="B31" s="77" t="s">
        <v>98</v>
      </c>
      <c r="C31" s="78">
        <v>549.62171828736098</v>
      </c>
      <c r="D31" s="78">
        <v>664.04722428248908</v>
      </c>
      <c r="E31" s="78">
        <v>600.68609726536988</v>
      </c>
      <c r="F31" s="78">
        <v>513.0246280729898</v>
      </c>
      <c r="G31" s="108"/>
      <c r="H31" s="78">
        <v>509.64501601049102</v>
      </c>
      <c r="I31" s="104">
        <v>604.72063735985898</v>
      </c>
      <c r="J31" s="104">
        <v>527.44710724101992</v>
      </c>
      <c r="K31" s="104">
        <v>453.79882812788037</v>
      </c>
      <c r="L31" s="103"/>
      <c r="M31" s="105">
        <v>-0.11544436018124878</v>
      </c>
      <c r="N31"/>
    </row>
    <row r="32" spans="1:14">
      <c r="A32" s="56"/>
      <c r="B32" s="77" t="s">
        <v>177</v>
      </c>
      <c r="C32" s="78">
        <v>442.11042722602701</v>
      </c>
      <c r="D32" s="78">
        <v>343.44648503835299</v>
      </c>
      <c r="E32" s="78">
        <v>295.30742619834984</v>
      </c>
      <c r="F32" s="78">
        <v>322.39645985732</v>
      </c>
      <c r="G32" s="108"/>
      <c r="H32" s="78">
        <v>393.86603325545201</v>
      </c>
      <c r="I32" s="104">
        <v>249.18582880892501</v>
      </c>
      <c r="J32" s="104">
        <v>275.87234933235504</v>
      </c>
      <c r="K32" s="104">
        <v>284.83032870965781</v>
      </c>
      <c r="L32" s="103"/>
      <c r="M32" s="105">
        <v>-0.11652153737757383</v>
      </c>
      <c r="N32"/>
    </row>
    <row r="33" spans="1:14">
      <c r="A33"/>
      <c r="B33" s="77" t="s">
        <v>99</v>
      </c>
      <c r="C33" s="78">
        <v>342.75993071987398</v>
      </c>
      <c r="D33" s="78">
        <v>342.34215371483094</v>
      </c>
      <c r="E33" s="78">
        <v>323.80689217914505</v>
      </c>
      <c r="F33" s="78">
        <v>346.52235732954</v>
      </c>
      <c r="G33" s="108"/>
      <c r="H33" s="78">
        <v>310.72252057448003</v>
      </c>
      <c r="I33" s="104">
        <v>298.19694030622594</v>
      </c>
      <c r="J33" s="104">
        <v>308.73378994520203</v>
      </c>
      <c r="K33" s="104">
        <v>306.51167485348208</v>
      </c>
      <c r="L33" s="103"/>
      <c r="M33" s="105">
        <v>-0.11546349500909138</v>
      </c>
      <c r="N33"/>
    </row>
    <row r="34" spans="1:14">
      <c r="A34" s="56"/>
      <c r="B34" s="77" t="s">
        <v>100</v>
      </c>
      <c r="C34" s="78">
        <v>280.66221273857798</v>
      </c>
      <c r="D34" s="78">
        <v>744.62527577833191</v>
      </c>
      <c r="E34" s="78">
        <v>223.06499310646018</v>
      </c>
      <c r="F34" s="78">
        <v>299.31212914582989</v>
      </c>
      <c r="G34" s="108"/>
      <c r="H34" s="78">
        <v>342.64536380101799</v>
      </c>
      <c r="I34" s="104">
        <v>301.47590931629293</v>
      </c>
      <c r="J34" s="104">
        <v>225.87780637358219</v>
      </c>
      <c r="K34" s="104">
        <v>280.55436879996705</v>
      </c>
      <c r="L34" s="103"/>
      <c r="M34" s="105">
        <v>-6.2669563039069953E-2</v>
      </c>
      <c r="N34"/>
    </row>
    <row r="35" spans="1:14">
      <c r="A35" s="56"/>
      <c r="B35" s="77" t="s">
        <v>207</v>
      </c>
      <c r="C35" s="78">
        <v>1421.82862826224</v>
      </c>
      <c r="D35" s="78">
        <v>1136.6653322228301</v>
      </c>
      <c r="E35" s="78">
        <v>1179.7223571053196</v>
      </c>
      <c r="F35" s="78">
        <v>1248.5363671671803</v>
      </c>
      <c r="G35" s="108"/>
      <c r="H35" s="78">
        <v>1304.78662362455</v>
      </c>
      <c r="I35" s="104">
        <v>1376.7520037481499</v>
      </c>
      <c r="J35" s="104">
        <v>1209.1411370560199</v>
      </c>
      <c r="K35" s="104">
        <v>1242.1944080747999</v>
      </c>
      <c r="L35" s="103"/>
      <c r="M35" s="105">
        <v>-5.0795149097416928E-3</v>
      </c>
      <c r="N35"/>
    </row>
    <row r="36" spans="1:14">
      <c r="A36"/>
      <c r="B36" s="77" t="s">
        <v>3</v>
      </c>
      <c r="C36" s="78">
        <v>232.76431443007701</v>
      </c>
      <c r="D36" s="78">
        <v>219.39462666973597</v>
      </c>
      <c r="E36" s="78">
        <v>232.13780169722702</v>
      </c>
      <c r="F36" s="78">
        <v>176.72891129309403</v>
      </c>
      <c r="G36" s="108"/>
      <c r="H36" s="78">
        <v>219.66963364701201</v>
      </c>
      <c r="I36" s="104">
        <v>118.01253063963998</v>
      </c>
      <c r="J36" s="104">
        <v>156.00213917538804</v>
      </c>
      <c r="K36" s="104">
        <v>125.25411844005203</v>
      </c>
      <c r="L36" s="103"/>
      <c r="M36" s="105">
        <v>-0.29126413146785202</v>
      </c>
      <c r="N36"/>
    </row>
    <row r="37" spans="1:14">
      <c r="A37"/>
      <c r="B37" s="84" t="s">
        <v>113</v>
      </c>
      <c r="C37" s="85"/>
      <c r="D37" s="85"/>
      <c r="E37" s="85"/>
      <c r="F37" s="85"/>
      <c r="G37" s="108"/>
      <c r="H37" s="85"/>
      <c r="I37" s="107"/>
      <c r="J37" s="107"/>
      <c r="K37" s="107"/>
      <c r="L37" s="103"/>
      <c r="M37" s="107"/>
      <c r="N37"/>
    </row>
    <row r="38" spans="1:14">
      <c r="A38"/>
      <c r="B38" s="77" t="s">
        <v>0</v>
      </c>
      <c r="C38" s="78">
        <v>651.55064576999996</v>
      </c>
      <c r="D38" s="78">
        <v>637.55203339999991</v>
      </c>
      <c r="E38" s="78">
        <v>559.08468272999994</v>
      </c>
      <c r="F38" s="78">
        <v>576.90088460000015</v>
      </c>
      <c r="G38" s="108"/>
      <c r="H38" s="78">
        <v>471.47220568999995</v>
      </c>
      <c r="I38" s="104">
        <v>415.43022593000006</v>
      </c>
      <c r="J38" s="104">
        <v>280.61379191000015</v>
      </c>
      <c r="K38" s="104">
        <v>509.36345082999992</v>
      </c>
      <c r="L38" s="103"/>
      <c r="M38" s="105">
        <v>-0.11706938847359884</v>
      </c>
      <c r="N38"/>
    </row>
    <row r="39" spans="1:14">
      <c r="A39" s="56"/>
      <c r="B39" s="77" t="s">
        <v>97</v>
      </c>
      <c r="C39" s="78">
        <v>363.98307652214896</v>
      </c>
      <c r="D39" s="78">
        <v>408.81336411129007</v>
      </c>
      <c r="E39" s="78">
        <v>385.96030295391097</v>
      </c>
      <c r="F39" s="78">
        <v>343.77674789662001</v>
      </c>
      <c r="G39" s="108"/>
      <c r="H39" s="78">
        <v>337.51726340356799</v>
      </c>
      <c r="I39" s="104">
        <v>272.47433034461892</v>
      </c>
      <c r="J39" s="104">
        <v>293.20894173747206</v>
      </c>
      <c r="K39" s="104">
        <v>306.27456176947112</v>
      </c>
      <c r="L39" s="103"/>
      <c r="M39" s="105">
        <v>-0.10908878031048942</v>
      </c>
      <c r="N39"/>
    </row>
    <row r="40" spans="1:14">
      <c r="B40" s="77" t="s">
        <v>98</v>
      </c>
      <c r="C40" s="78">
        <v>1.02570199213456</v>
      </c>
      <c r="D40" s="78">
        <v>1.11893779279246</v>
      </c>
      <c r="E40" s="78">
        <v>1.2433791210434597</v>
      </c>
      <c r="F40" s="78">
        <v>0.97672328633555061</v>
      </c>
      <c r="G40" s="108"/>
      <c r="H40" s="78">
        <v>0.85415010399150193</v>
      </c>
      <c r="I40" s="104">
        <v>0.62363532052671811</v>
      </c>
      <c r="J40" s="104">
        <v>0.38670001528837994</v>
      </c>
      <c r="K40" s="104">
        <v>0.39028494590883001</v>
      </c>
      <c r="L40" s="103"/>
      <c r="M40" s="105">
        <v>-0.6004140053084096</v>
      </c>
      <c r="N40"/>
    </row>
    <row r="41" spans="1:14">
      <c r="A41" s="56"/>
      <c r="B41" s="77" t="s">
        <v>177</v>
      </c>
      <c r="C41" s="78">
        <v>85.226972894342111</v>
      </c>
      <c r="D41" s="78">
        <v>80.340817164459878</v>
      </c>
      <c r="E41" s="78">
        <v>55.051510239149025</v>
      </c>
      <c r="F41" s="78">
        <v>71.661845199295982</v>
      </c>
      <c r="G41" s="108"/>
      <c r="H41" s="78">
        <v>79.352041507205996</v>
      </c>
      <c r="I41" s="104">
        <v>53.389546119066011</v>
      </c>
      <c r="J41" s="104">
        <v>71.485524761448971</v>
      </c>
      <c r="K41" s="104">
        <v>75.455846026947995</v>
      </c>
      <c r="L41" s="103"/>
      <c r="M41" s="105">
        <v>5.2943108248199089E-2</v>
      </c>
      <c r="N41"/>
    </row>
    <row r="42" spans="1:14">
      <c r="A42" s="56"/>
      <c r="B42" s="77" t="s">
        <v>99</v>
      </c>
      <c r="C42" s="78">
        <v>54.977187340105097</v>
      </c>
      <c r="D42" s="78">
        <v>67.264207903026914</v>
      </c>
      <c r="E42" s="78">
        <v>59.199210865725988</v>
      </c>
      <c r="F42" s="78">
        <v>59.839545733286997</v>
      </c>
      <c r="G42" s="108"/>
      <c r="H42" s="78">
        <v>60.398426084527799</v>
      </c>
      <c r="I42" s="104">
        <v>57.4621204518632</v>
      </c>
      <c r="J42" s="104">
        <v>52.549130547817001</v>
      </c>
      <c r="K42" s="104">
        <v>55.919034994029005</v>
      </c>
      <c r="L42" s="103"/>
      <c r="M42" s="105">
        <v>-6.551705383480419E-2</v>
      </c>
    </row>
    <row r="43" spans="1:14">
      <c r="A43"/>
      <c r="B43" s="77" t="s">
        <v>100</v>
      </c>
      <c r="C43" s="78">
        <v>123.344161995356</v>
      </c>
      <c r="D43" s="78">
        <v>103.48035511806201</v>
      </c>
      <c r="E43" s="78">
        <v>95.369564075602028</v>
      </c>
      <c r="F43" s="78">
        <v>103.23770068342196</v>
      </c>
      <c r="G43" s="108"/>
      <c r="H43" s="78">
        <v>141.56962671282801</v>
      </c>
      <c r="I43" s="104">
        <v>100.87618117154298</v>
      </c>
      <c r="J43" s="104">
        <v>92.764524499205038</v>
      </c>
      <c r="K43" s="104">
        <v>88.861033282194001</v>
      </c>
      <c r="L43" s="103"/>
      <c r="M43" s="105">
        <v>-0.13925791940401658</v>
      </c>
    </row>
    <row r="44" spans="1:14">
      <c r="A44" s="56"/>
      <c r="B44" s="77" t="s">
        <v>207</v>
      </c>
      <c r="C44" s="78">
        <v>119.30613042734801</v>
      </c>
      <c r="D44" s="78">
        <v>126.268346619957</v>
      </c>
      <c r="E44" s="78">
        <v>99.303087031660965</v>
      </c>
      <c r="F44" s="78">
        <v>248.8642746870911</v>
      </c>
      <c r="G44" s="108"/>
      <c r="H44" s="78">
        <v>108.79136137824899</v>
      </c>
      <c r="I44" s="104">
        <v>119.64237610540299</v>
      </c>
      <c r="J44" s="104">
        <v>99.687337407861008</v>
      </c>
      <c r="K44" s="104">
        <v>225.52428002222803</v>
      </c>
      <c r="L44" s="103"/>
      <c r="M44" s="105">
        <v>-9.378603937511544E-2</v>
      </c>
    </row>
    <row r="45" spans="1:14">
      <c r="A45"/>
      <c r="B45" s="77" t="s">
        <v>3</v>
      </c>
      <c r="C45" s="78" t="s">
        <v>4</v>
      </c>
      <c r="D45" s="78" t="s">
        <v>4</v>
      </c>
      <c r="E45" s="78" t="s">
        <v>4</v>
      </c>
      <c r="F45" s="78" t="s">
        <v>4</v>
      </c>
      <c r="G45" s="108"/>
      <c r="H45" s="78" t="s">
        <v>4</v>
      </c>
      <c r="I45" s="78" t="s">
        <v>4</v>
      </c>
      <c r="J45" s="78" t="s">
        <v>4</v>
      </c>
      <c r="K45" s="78" t="s">
        <v>4</v>
      </c>
      <c r="L45" s="103"/>
      <c r="M45" s="78" t="s">
        <v>4</v>
      </c>
    </row>
    <row r="46" spans="1:14">
      <c r="A46"/>
      <c r="B46" s="84" t="s">
        <v>114</v>
      </c>
      <c r="C46" s="85"/>
      <c r="D46" s="85"/>
      <c r="E46" s="85"/>
      <c r="F46" s="85"/>
      <c r="G46" s="108"/>
      <c r="H46" s="85"/>
      <c r="I46" s="85"/>
      <c r="J46" s="85"/>
      <c r="K46" s="85"/>
      <c r="L46" s="109"/>
      <c r="M46" s="85"/>
    </row>
    <row r="47" spans="1:14">
      <c r="A47"/>
      <c r="B47" s="77" t="s">
        <v>0</v>
      </c>
      <c r="C47" s="78">
        <v>119.61247324374399</v>
      </c>
      <c r="D47" s="78">
        <v>112.089658948804</v>
      </c>
      <c r="E47" s="78">
        <v>117.57875618051503</v>
      </c>
      <c r="F47" s="78">
        <v>148.48301075751698</v>
      </c>
      <c r="G47" s="108"/>
      <c r="H47" s="78">
        <v>103.18856138269601</v>
      </c>
      <c r="I47" s="78">
        <v>117.96509553907799</v>
      </c>
      <c r="J47" s="78">
        <v>112.58443330163303</v>
      </c>
      <c r="K47" s="78">
        <v>119.60688422672297</v>
      </c>
      <c r="L47" s="109"/>
      <c r="M47" s="79">
        <v>-0.19447427947127716</v>
      </c>
    </row>
    <row r="48" spans="1:14">
      <c r="A48"/>
      <c r="B48" s="77" t="s">
        <v>97</v>
      </c>
      <c r="C48" s="78">
        <v>24.4345693602503</v>
      </c>
      <c r="D48" s="78">
        <v>24.425215863869596</v>
      </c>
      <c r="E48" s="78">
        <v>21.537792263886011</v>
      </c>
      <c r="F48" s="78">
        <v>26.595175004398598</v>
      </c>
      <c r="G48" s="108"/>
      <c r="H48" s="78">
        <v>28.796739747660901</v>
      </c>
      <c r="I48" s="78">
        <v>31.508605044072596</v>
      </c>
      <c r="J48" s="78">
        <v>20.803006919132095</v>
      </c>
      <c r="K48" s="78">
        <v>20.381334677225411</v>
      </c>
      <c r="L48" s="109"/>
      <c r="M48" s="79">
        <v>-0.23364540094755817</v>
      </c>
    </row>
    <row r="49" spans="1:13">
      <c r="A49" s="56"/>
      <c r="B49" s="77" t="s">
        <v>98</v>
      </c>
      <c r="C49" s="78">
        <v>13.401260807514099</v>
      </c>
      <c r="D49" s="78">
        <v>32.1791968177671</v>
      </c>
      <c r="E49" s="78">
        <v>19.056262634625696</v>
      </c>
      <c r="F49" s="78">
        <v>14.006050534155008</v>
      </c>
      <c r="G49" s="108"/>
      <c r="H49" s="78">
        <v>23.981969172862101</v>
      </c>
      <c r="I49" s="78">
        <v>29.255774143749399</v>
      </c>
      <c r="J49" s="78">
        <v>12.68788187858641</v>
      </c>
      <c r="K49" s="78">
        <v>10.38474189869379</v>
      </c>
      <c r="L49" s="109"/>
      <c r="M49" s="79">
        <v>-0.25855316076650825</v>
      </c>
    </row>
    <row r="50" spans="1:13">
      <c r="B50" s="77" t="s">
        <v>177</v>
      </c>
      <c r="C50" s="78">
        <v>-2.0216188680612599</v>
      </c>
      <c r="D50" s="78">
        <v>1.4639973603905569</v>
      </c>
      <c r="E50" s="78">
        <v>3.7661391828593831</v>
      </c>
      <c r="F50" s="78">
        <v>11.86315521390242</v>
      </c>
      <c r="G50" s="108"/>
      <c r="H50" s="78">
        <v>4.9528560768232204</v>
      </c>
      <c r="I50" s="78">
        <v>18.04177073117248</v>
      </c>
      <c r="J50" s="78">
        <v>8.3877907261414002</v>
      </c>
      <c r="K50" s="78">
        <v>-0.28318304131839866</v>
      </c>
      <c r="L50" s="109"/>
      <c r="M50" s="79">
        <v>-1.0238708030209818</v>
      </c>
    </row>
    <row r="51" spans="1:13">
      <c r="A51" s="56"/>
      <c r="B51" s="77" t="s">
        <v>99</v>
      </c>
      <c r="C51" s="78">
        <v>10.4957755888638</v>
      </c>
      <c r="D51" s="78">
        <v>15.176559487141201</v>
      </c>
      <c r="E51" s="78">
        <v>12.472471723543695</v>
      </c>
      <c r="F51" s="78">
        <v>16.640214634259699</v>
      </c>
      <c r="G51" s="108"/>
      <c r="H51" s="78">
        <v>13.0539407027364</v>
      </c>
      <c r="I51" s="78">
        <v>14.254371531147401</v>
      </c>
      <c r="J51" s="78">
        <v>15.773737485009693</v>
      </c>
      <c r="K51" s="78">
        <v>15.436219586032507</v>
      </c>
      <c r="L51" s="109"/>
      <c r="M51" s="79">
        <v>-7.2354538369255594E-2</v>
      </c>
    </row>
    <row r="52" spans="1:13">
      <c r="A52" s="56"/>
      <c r="B52" s="77" t="s">
        <v>100</v>
      </c>
      <c r="C52" s="78">
        <v>13.294105330951201</v>
      </c>
      <c r="D52" s="78">
        <v>15.6265373440425</v>
      </c>
      <c r="E52" s="78">
        <v>12.980739511463696</v>
      </c>
      <c r="F52" s="78">
        <v>21.228706133119402</v>
      </c>
      <c r="G52" s="108"/>
      <c r="H52" s="78">
        <v>23.1474573306499</v>
      </c>
      <c r="I52" s="78">
        <v>20.466752661360104</v>
      </c>
      <c r="J52" s="78">
        <v>11.075248377453093</v>
      </c>
      <c r="K52" s="78">
        <v>15.007438941338208</v>
      </c>
      <c r="L52" s="109"/>
      <c r="M52" s="79">
        <v>-0.29305917905544182</v>
      </c>
    </row>
    <row r="53" spans="1:13">
      <c r="A53"/>
      <c r="B53" s="77" t="s">
        <v>207</v>
      </c>
      <c r="C53" s="78">
        <v>51.464156202033301</v>
      </c>
      <c r="D53" s="78">
        <v>33.429605323015799</v>
      </c>
      <c r="E53" s="78">
        <v>17.171735664248899</v>
      </c>
      <c r="F53" s="78">
        <v>-44.563000584573402</v>
      </c>
      <c r="G53" s="108"/>
      <c r="H53" s="78">
        <v>-29.419716487789199</v>
      </c>
      <c r="I53" s="78">
        <v>-22.283915584671103</v>
      </c>
      <c r="J53" s="78">
        <v>31.715245530142301</v>
      </c>
      <c r="K53" s="78">
        <v>36.839808665577195</v>
      </c>
      <c r="L53" s="134"/>
      <c r="M53" s="79" t="s">
        <v>4</v>
      </c>
    </row>
    <row r="54" spans="1:13">
      <c r="A54" s="56"/>
      <c r="B54" s="77" t="s">
        <v>3</v>
      </c>
      <c r="C54" s="78">
        <v>-3.9589081965085402</v>
      </c>
      <c r="D54" s="78">
        <v>-1.6107778417254099</v>
      </c>
      <c r="E54" s="78">
        <v>-79.972212707354842</v>
      </c>
      <c r="F54" s="78">
        <v>-2.4495734035422032</v>
      </c>
      <c r="G54" s="108"/>
      <c r="H54" s="78">
        <v>-11.9216690734726</v>
      </c>
      <c r="I54" s="78">
        <v>-1.3776242001505992</v>
      </c>
      <c r="J54" s="78">
        <v>-4.2239206481776996</v>
      </c>
      <c r="K54" s="78">
        <v>-3.0787382624836006</v>
      </c>
      <c r="L54" s="109"/>
      <c r="M54" s="79">
        <v>-0.20435802114397789</v>
      </c>
    </row>
    <row r="55" spans="1:13">
      <c r="A55"/>
      <c r="B55" s="77" t="s">
        <v>116</v>
      </c>
      <c r="C55" s="78">
        <v>-38.610724631017916</v>
      </c>
      <c r="D55" s="78">
        <v>-46.391302288939357</v>
      </c>
      <c r="E55" s="78">
        <v>-36.17852924942558</v>
      </c>
      <c r="F55" s="78">
        <v>-45.477564498363392</v>
      </c>
      <c r="G55" s="108"/>
      <c r="H55" s="78">
        <v>-28.985623468037744</v>
      </c>
      <c r="I55" s="78">
        <v>-63.972229352586282</v>
      </c>
      <c r="J55" s="78">
        <v>-29.021301280983323</v>
      </c>
      <c r="K55" s="78">
        <v>-138.19706752648707</v>
      </c>
      <c r="L55" s="109"/>
      <c r="M55" s="78" t="s">
        <v>4</v>
      </c>
    </row>
    <row r="56" spans="1:13">
      <c r="A56"/>
      <c r="B56" s="84" t="s">
        <v>96</v>
      </c>
      <c r="C56" s="85"/>
      <c r="D56" s="85"/>
      <c r="E56" s="85"/>
      <c r="F56" s="85"/>
      <c r="G56" s="109"/>
      <c r="H56" s="85"/>
      <c r="I56" s="85"/>
      <c r="J56" s="85"/>
      <c r="K56" s="85"/>
      <c r="L56" s="109"/>
      <c r="M56" s="85"/>
    </row>
    <row r="57" spans="1:13">
      <c r="A57"/>
      <c r="B57" s="77" t="s">
        <v>0</v>
      </c>
      <c r="C57" s="79">
        <v>0.92608175206134513</v>
      </c>
      <c r="D57" s="79">
        <v>0.95115907222582285</v>
      </c>
      <c r="E57" s="79">
        <v>0.93762542461062393</v>
      </c>
      <c r="F57" s="79">
        <v>0.95944286610228435</v>
      </c>
      <c r="G57" s="109"/>
      <c r="H57" s="79">
        <v>0.96525167809136059</v>
      </c>
      <c r="I57" s="79">
        <v>0.90927472863987746</v>
      </c>
      <c r="J57" s="79">
        <v>0.89900540319107081</v>
      </c>
      <c r="K57" s="79">
        <v>0.90466026581828085</v>
      </c>
      <c r="L57" s="109"/>
      <c r="M57" s="81">
        <v>-5.4782600284003502</v>
      </c>
    </row>
    <row r="58" spans="1:13">
      <c r="A58"/>
      <c r="B58" s="77" t="s">
        <v>97</v>
      </c>
      <c r="C58" s="79">
        <v>0.95409587116331451</v>
      </c>
      <c r="D58" s="79">
        <v>0.87643905428559843</v>
      </c>
      <c r="E58" s="79">
        <v>0.90017147404252429</v>
      </c>
      <c r="F58" s="79">
        <v>0.95710734838364897</v>
      </c>
      <c r="G58" s="109"/>
      <c r="H58" s="79">
        <v>0.95046682447824438</v>
      </c>
      <c r="I58" s="79">
        <v>0.8105811945498862</v>
      </c>
      <c r="J58" s="79">
        <v>0.82001714198748843</v>
      </c>
      <c r="K58" s="79">
        <v>0.90342602979295283</v>
      </c>
      <c r="L58" s="109"/>
      <c r="M58" s="81">
        <v>-5.3681318590696137</v>
      </c>
    </row>
    <row r="59" spans="1:13">
      <c r="B59" s="77" t="s">
        <v>98</v>
      </c>
      <c r="C59" s="79">
        <v>0.99884830833627425</v>
      </c>
      <c r="D59" s="79">
        <v>1.0012300671182199</v>
      </c>
      <c r="E59" s="79">
        <v>0.99132746953930573</v>
      </c>
      <c r="F59" s="79">
        <v>1.0233031964276746</v>
      </c>
      <c r="G59" s="109"/>
      <c r="H59" s="79">
        <v>1.0170395745978036</v>
      </c>
      <c r="I59" s="79">
        <v>0.96205389576960831</v>
      </c>
      <c r="J59" s="79">
        <v>0.94653845934429393</v>
      </c>
      <c r="K59" s="79">
        <v>0.97525574990903263</v>
      </c>
      <c r="L59" s="109"/>
      <c r="M59" s="81">
        <v>-4.8047446518642012</v>
      </c>
    </row>
    <row r="60" spans="1:13">
      <c r="A60" s="56"/>
      <c r="B60" s="77" t="s">
        <v>177</v>
      </c>
      <c r="C60" s="79">
        <v>1.0854439941861458</v>
      </c>
      <c r="D60" s="79">
        <v>1.0721034869552608</v>
      </c>
      <c r="E60" s="79">
        <v>1.0490753295960904</v>
      </c>
      <c r="F60" s="79">
        <v>1.0358113889518463</v>
      </c>
      <c r="G60" s="109"/>
      <c r="H60" s="79">
        <v>1.0152650188042451</v>
      </c>
      <c r="I60" s="79">
        <v>0.92084766443643495</v>
      </c>
      <c r="J60" s="79">
        <v>1.0276933978457026</v>
      </c>
      <c r="K60" s="79">
        <v>0.98998760298170807</v>
      </c>
      <c r="L60" s="109"/>
      <c r="M60" s="81">
        <v>-4.5823785970138253</v>
      </c>
    </row>
    <row r="61" spans="1:13">
      <c r="B61" s="77" t="s">
        <v>99</v>
      </c>
      <c r="C61" s="79">
        <v>0.95516234546880519</v>
      </c>
      <c r="D61" s="79">
        <v>0.95952079873139839</v>
      </c>
      <c r="E61" s="79">
        <v>1.0114647541118302</v>
      </c>
      <c r="F61" s="79">
        <v>1.0756512407366066</v>
      </c>
      <c r="G61" s="109"/>
      <c r="H61" s="79">
        <v>0.97314226740576282</v>
      </c>
      <c r="I61" s="79">
        <v>0.89487346596605533</v>
      </c>
      <c r="J61" s="79">
        <v>0.9109160655621944</v>
      </c>
      <c r="K61" s="79">
        <v>0.96669622341815231</v>
      </c>
      <c r="L61" s="109"/>
      <c r="M61" s="81">
        <v>-10.895501731845425</v>
      </c>
    </row>
    <row r="62" spans="1:13">
      <c r="A62" s="56"/>
      <c r="B62" s="77" t="s">
        <v>100</v>
      </c>
      <c r="C62" s="79">
        <v>0.96210375412466953</v>
      </c>
      <c r="D62" s="79">
        <v>0.90086334390578937</v>
      </c>
      <c r="E62" s="79">
        <v>1.0160979206049512</v>
      </c>
      <c r="F62" s="79">
        <v>0.91306081829321695</v>
      </c>
      <c r="G62" s="109"/>
      <c r="H62" s="79">
        <v>0.90924701377985173</v>
      </c>
      <c r="I62" s="79">
        <v>0.84184880468586198</v>
      </c>
      <c r="J62" s="79">
        <v>0.9586925422918513</v>
      </c>
      <c r="K62" s="79">
        <v>0.90937064022158887</v>
      </c>
      <c r="L62" s="109"/>
      <c r="M62" s="81">
        <v>-0.36901780716280808</v>
      </c>
    </row>
    <row r="63" spans="1:13">
      <c r="A63" s="56"/>
      <c r="B63" s="77" t="s">
        <v>207</v>
      </c>
      <c r="C63" s="79">
        <v>0.9222587108471596</v>
      </c>
      <c r="D63" s="79">
        <v>0.96590834066550113</v>
      </c>
      <c r="E63" s="79">
        <v>1.0053384595968236</v>
      </c>
      <c r="F63" s="79">
        <v>1.1413267387857644</v>
      </c>
      <c r="G63" s="109"/>
      <c r="H63" s="79">
        <v>1.0930413966793207</v>
      </c>
      <c r="I63" s="79">
        <v>1.0435634606754884</v>
      </c>
      <c r="J63" s="79">
        <v>0.95329121057451738</v>
      </c>
      <c r="K63" s="79">
        <v>0.9487089780454423</v>
      </c>
      <c r="L63" s="109"/>
      <c r="M63" s="81">
        <v>-19.261776074032213</v>
      </c>
    </row>
    <row r="64" spans="1:13">
      <c r="A64" s="56"/>
      <c r="B64" s="77" t="s">
        <v>3</v>
      </c>
      <c r="C64" s="79">
        <v>1.049391613400696</v>
      </c>
      <c r="D64" s="79">
        <v>1.0166893513335249</v>
      </c>
      <c r="E64" s="79">
        <v>1.0626878059102454</v>
      </c>
      <c r="F64" s="79">
        <v>1.0049463605757758</v>
      </c>
      <c r="G64" s="109"/>
      <c r="H64" s="79">
        <v>1.1018086381775094</v>
      </c>
      <c r="I64" s="79">
        <v>0.87771209084819279</v>
      </c>
      <c r="J64" s="79">
        <v>0.94651507354005782</v>
      </c>
      <c r="K64" s="79">
        <v>0.9791106139683825</v>
      </c>
      <c r="L64" s="109"/>
      <c r="M64" s="81">
        <v>-2.5835746607393295</v>
      </c>
    </row>
    <row r="65" spans="1:13">
      <c r="A65" s="56"/>
      <c r="B65" s="84" t="s">
        <v>94</v>
      </c>
      <c r="C65" s="85"/>
      <c r="D65" s="85"/>
      <c r="E65" s="85"/>
      <c r="F65" s="85"/>
      <c r="G65" s="109"/>
      <c r="H65" s="85"/>
      <c r="I65" s="85"/>
      <c r="J65" s="85"/>
      <c r="K65" s="85"/>
      <c r="L65" s="109"/>
      <c r="M65" s="85"/>
    </row>
    <row r="66" spans="1:13">
      <c r="A66"/>
      <c r="B66" s="77" t="s">
        <v>0</v>
      </c>
      <c r="C66" s="79">
        <v>0.71155189292652432</v>
      </c>
      <c r="D66" s="79">
        <v>0.73977382946348724</v>
      </c>
      <c r="E66" s="79">
        <v>0.7279549283427208</v>
      </c>
      <c r="F66" s="79">
        <v>0.74522996110925832</v>
      </c>
      <c r="G66" s="109"/>
      <c r="H66" s="79">
        <v>0.73694185949527446</v>
      </c>
      <c r="I66" s="79">
        <v>0.67585175790539875</v>
      </c>
      <c r="J66" s="79">
        <v>0.67822919016115701</v>
      </c>
      <c r="K66" s="79">
        <v>0.67316773773923499</v>
      </c>
      <c r="L66" s="109"/>
      <c r="M66" s="81">
        <v>-7.2062223370023322</v>
      </c>
    </row>
    <row r="67" spans="1:13">
      <c r="A67"/>
      <c r="B67" s="77" t="s">
        <v>97</v>
      </c>
      <c r="C67" s="79">
        <v>0.59536722310606482</v>
      </c>
      <c r="D67" s="79">
        <v>0.54610501125540045</v>
      </c>
      <c r="E67" s="79">
        <v>0.54110279659116789</v>
      </c>
      <c r="F67" s="79">
        <v>0.52044075818764701</v>
      </c>
      <c r="G67" s="109"/>
      <c r="H67" s="79">
        <v>0.6032610866794349</v>
      </c>
      <c r="I67" s="79">
        <v>0.44825490683571284</v>
      </c>
      <c r="J67" s="79">
        <v>0.45052696948100041</v>
      </c>
      <c r="K67" s="79">
        <v>0.51453414250769802</v>
      </c>
      <c r="L67" s="109"/>
      <c r="M67" s="81">
        <v>-0.59066156799489899</v>
      </c>
    </row>
    <row r="68" spans="1:13">
      <c r="A68"/>
      <c r="B68" s="77" t="s">
        <v>98</v>
      </c>
      <c r="C68" s="79">
        <v>0.71372863769049799</v>
      </c>
      <c r="D68" s="79">
        <v>0.71648947725315737</v>
      </c>
      <c r="E68" s="79">
        <v>0.70425054642831664</v>
      </c>
      <c r="F68" s="79">
        <v>0.7390522986843876</v>
      </c>
      <c r="G68" s="109"/>
      <c r="H68" s="79">
        <v>0.71772637239138481</v>
      </c>
      <c r="I68" s="79">
        <v>0.63065832439774439</v>
      </c>
      <c r="J68" s="79">
        <v>0.60489564375829052</v>
      </c>
      <c r="K68" s="79">
        <v>0.64003281623491226</v>
      </c>
      <c r="L68" s="109"/>
      <c r="M68" s="81">
        <v>-9.9019482449475333</v>
      </c>
    </row>
    <row r="69" spans="1:13">
      <c r="A69"/>
      <c r="B69" s="77" t="s">
        <v>177</v>
      </c>
      <c r="C69" s="79">
        <v>0.8159313628298881</v>
      </c>
      <c r="D69" s="79">
        <v>0.81146629403179127</v>
      </c>
      <c r="E69" s="79">
        <v>0.79948650625604156</v>
      </c>
      <c r="F69" s="79">
        <v>0.77287691179366824</v>
      </c>
      <c r="G69" s="109"/>
      <c r="H69" s="79">
        <v>0.76111134886416476</v>
      </c>
      <c r="I69" s="79">
        <v>0.66865858470550976</v>
      </c>
      <c r="J69" s="79">
        <v>0.7533093673821909</v>
      </c>
      <c r="K69" s="79">
        <v>0.68700674478599089</v>
      </c>
      <c r="L69" s="109"/>
      <c r="M69" s="81">
        <v>-8.5870167007677356</v>
      </c>
    </row>
    <row r="70" spans="1:13">
      <c r="A70" s="56"/>
      <c r="B70" s="77" t="s">
        <v>99</v>
      </c>
      <c r="C70" s="79">
        <v>0.60576488775347759</v>
      </c>
      <c r="D70" s="79">
        <v>0.60766786464449352</v>
      </c>
      <c r="E70" s="79">
        <v>0.64157516177194029</v>
      </c>
      <c r="F70" s="79">
        <v>0.6742202821033304</v>
      </c>
      <c r="G70" s="109"/>
      <c r="H70" s="79">
        <v>0.61851522681922821</v>
      </c>
      <c r="I70" s="79">
        <v>0.46290433570322076</v>
      </c>
      <c r="J70" s="79">
        <v>0.55468323511535567</v>
      </c>
      <c r="K70" s="79">
        <v>0.56534513446782531</v>
      </c>
      <c r="L70" s="109"/>
      <c r="M70" s="81">
        <v>-10.887514763550509</v>
      </c>
    </row>
    <row r="71" spans="1:13">
      <c r="B71" s="77" t="s">
        <v>100</v>
      </c>
      <c r="C71" s="79">
        <v>0.64884389188250691</v>
      </c>
      <c r="D71" s="79">
        <v>0.59771825290047564</v>
      </c>
      <c r="E71" s="79">
        <v>0.69818182232611814</v>
      </c>
      <c r="F71" s="79">
        <v>0.60005683684467848</v>
      </c>
      <c r="G71" s="109"/>
      <c r="H71" s="79">
        <v>0.61696160736054872</v>
      </c>
      <c r="I71" s="79">
        <v>0.60519448761083727</v>
      </c>
      <c r="J71" s="79">
        <v>0.68158436815628554</v>
      </c>
      <c r="K71" s="79">
        <v>0.65445497786745732</v>
      </c>
      <c r="L71" s="109"/>
      <c r="M71" s="81">
        <v>5.4398141022778841</v>
      </c>
    </row>
    <row r="72" spans="1:13">
      <c r="A72" s="56"/>
      <c r="B72" s="77" t="s">
        <v>207</v>
      </c>
      <c r="C72" s="79">
        <v>0.61589770595797977</v>
      </c>
      <c r="D72" s="79">
        <v>0.64707278574419824</v>
      </c>
      <c r="E72" s="79">
        <v>0.6972323078626147</v>
      </c>
      <c r="F72" s="79">
        <v>0.85319035732771287</v>
      </c>
      <c r="G72" s="109"/>
      <c r="H72" s="79">
        <v>0.75918216507924952</v>
      </c>
      <c r="I72" s="79">
        <v>0.74953890641663989</v>
      </c>
      <c r="J72" s="79">
        <v>0.66918098805624338</v>
      </c>
      <c r="K72" s="79">
        <v>0.63658392809918907</v>
      </c>
      <c r="L72" s="109"/>
      <c r="M72" s="81">
        <v>-21.660642922852379</v>
      </c>
    </row>
    <row r="73" spans="1:13">
      <c r="A73"/>
      <c r="B73" s="77" t="s">
        <v>3</v>
      </c>
      <c r="C73" s="79">
        <v>0.64387420677250284</v>
      </c>
      <c r="D73" s="79">
        <v>0.58172731802999</v>
      </c>
      <c r="E73" s="79">
        <v>0.64550547834472527</v>
      </c>
      <c r="F73" s="79">
        <v>0.6178519710959961</v>
      </c>
      <c r="G73" s="109"/>
      <c r="H73" s="79">
        <v>0.67045343275918345</v>
      </c>
      <c r="I73" s="79">
        <v>0.43171257468665641</v>
      </c>
      <c r="J73" s="79">
        <v>0.50489717239628573</v>
      </c>
      <c r="K73" s="79">
        <v>0.50085706383448236</v>
      </c>
      <c r="L73" s="109"/>
      <c r="M73" s="81">
        <v>-11.699490726151375</v>
      </c>
    </row>
    <row r="74" spans="1:13">
      <c r="A74" s="56"/>
      <c r="B74" s="84" t="s">
        <v>95</v>
      </c>
      <c r="C74" s="85"/>
      <c r="D74" s="85"/>
      <c r="E74" s="85"/>
      <c r="F74" s="85"/>
      <c r="G74" s="109"/>
      <c r="H74" s="85"/>
      <c r="I74" s="85"/>
      <c r="J74" s="85"/>
      <c r="K74" s="85"/>
      <c r="L74" s="109"/>
      <c r="M74" s="85"/>
    </row>
    <row r="75" spans="1:13">
      <c r="A75" s="56"/>
      <c r="B75" s="77" t="s">
        <v>0</v>
      </c>
      <c r="C75" s="79">
        <v>0.21452985913482081</v>
      </c>
      <c r="D75" s="79">
        <v>0.21138524276233564</v>
      </c>
      <c r="E75" s="79">
        <v>0.20967049626790307</v>
      </c>
      <c r="F75" s="79">
        <v>0.21421290499302603</v>
      </c>
      <c r="G75" s="109"/>
      <c r="H75" s="79">
        <v>0.22830981859608609</v>
      </c>
      <c r="I75" s="79">
        <v>0.23342297073447868</v>
      </c>
      <c r="J75" s="79">
        <v>0.22077621302991379</v>
      </c>
      <c r="K75" s="79">
        <v>0.23149252807904583</v>
      </c>
      <c r="L75" s="109"/>
      <c r="M75" s="81">
        <v>1.7279623086019797</v>
      </c>
    </row>
    <row r="76" spans="1:13">
      <c r="A76"/>
      <c r="B76" s="77" t="s">
        <v>97</v>
      </c>
      <c r="C76" s="79">
        <v>0.35872864805724969</v>
      </c>
      <c r="D76" s="79">
        <v>0.33033404303019798</v>
      </c>
      <c r="E76" s="79">
        <v>0.3590686774513564</v>
      </c>
      <c r="F76" s="79">
        <v>0.4366665901960019</v>
      </c>
      <c r="G76" s="109"/>
      <c r="H76" s="79">
        <v>0.34720573779880942</v>
      </c>
      <c r="I76" s="79">
        <v>0.36232628771417341</v>
      </c>
      <c r="J76" s="79">
        <v>0.36949017250648797</v>
      </c>
      <c r="K76" s="79">
        <v>0.38889188728525476</v>
      </c>
      <c r="L76" s="109"/>
      <c r="M76" s="81">
        <v>-4.7774702910747147</v>
      </c>
    </row>
    <row r="77" spans="1:13">
      <c r="A77"/>
      <c r="B77" s="77" t="s">
        <v>98</v>
      </c>
      <c r="C77" s="79">
        <v>0.28511967064577631</v>
      </c>
      <c r="D77" s="79">
        <v>0.28474058986506257</v>
      </c>
      <c r="E77" s="79">
        <v>0.28707692311098915</v>
      </c>
      <c r="F77" s="79">
        <v>0.28425089774328699</v>
      </c>
      <c r="G77" s="109"/>
      <c r="H77" s="79">
        <v>0.29931320220641883</v>
      </c>
      <c r="I77" s="79">
        <v>0.33139557137186398</v>
      </c>
      <c r="J77" s="79">
        <v>0.3416428155860034</v>
      </c>
      <c r="K77" s="79">
        <v>0.33522293367412043</v>
      </c>
      <c r="L77" s="109"/>
      <c r="M77" s="81">
        <v>5.0972035930833437</v>
      </c>
    </row>
    <row r="78" spans="1:13">
      <c r="A78"/>
      <c r="B78" s="77" t="s">
        <v>177</v>
      </c>
      <c r="C78" s="79">
        <v>0.26951263135625769</v>
      </c>
      <c r="D78" s="79">
        <v>0.26063719292346954</v>
      </c>
      <c r="E78" s="79">
        <v>0.24958882334004875</v>
      </c>
      <c r="F78" s="79">
        <v>0.26293447715817808</v>
      </c>
      <c r="G78" s="109"/>
      <c r="H78" s="79">
        <v>0.25415366994008043</v>
      </c>
      <c r="I78" s="79">
        <v>0.25218907973092514</v>
      </c>
      <c r="J78" s="79">
        <v>0.27438403046351167</v>
      </c>
      <c r="K78" s="79">
        <v>0.30298085819571724</v>
      </c>
      <c r="L78" s="109"/>
      <c r="M78" s="81">
        <v>4.0046381037539156</v>
      </c>
    </row>
    <row r="79" spans="1:13">
      <c r="A79"/>
      <c r="B79" s="77" t="s">
        <v>99</v>
      </c>
      <c r="C79" s="79">
        <v>0.34939745771532754</v>
      </c>
      <c r="D79" s="79">
        <v>0.35185293408690488</v>
      </c>
      <c r="E79" s="79">
        <v>0.36988959233988988</v>
      </c>
      <c r="F79" s="79">
        <v>0.4014309586332761</v>
      </c>
      <c r="G79" s="109"/>
      <c r="H79" s="79">
        <v>0.35462704058653455</v>
      </c>
      <c r="I79" s="79">
        <v>0.43196913026283457</v>
      </c>
      <c r="J79" s="79">
        <v>0.35623283044683879</v>
      </c>
      <c r="K79" s="79">
        <v>0.40135108895032701</v>
      </c>
      <c r="L79" s="109"/>
      <c r="M79" s="81">
        <v>-7.9869682949096354E-3</v>
      </c>
    </row>
    <row r="80" spans="1:13">
      <c r="A80" s="56"/>
      <c r="B80" s="77" t="s">
        <v>100</v>
      </c>
      <c r="C80" s="79">
        <v>0.31325986224216268</v>
      </c>
      <c r="D80" s="79">
        <v>0.30314509100531378</v>
      </c>
      <c r="E80" s="79">
        <v>0.31791609827883305</v>
      </c>
      <c r="F80" s="79">
        <v>0.31300398144853847</v>
      </c>
      <c r="G80" s="109"/>
      <c r="H80" s="79">
        <v>0.29228540641930301</v>
      </c>
      <c r="I80" s="79">
        <v>0.23665431707502468</v>
      </c>
      <c r="J80" s="79">
        <v>0.27710817413556571</v>
      </c>
      <c r="K80" s="79">
        <v>0.25491566235413149</v>
      </c>
      <c r="L80" s="109"/>
      <c r="M80" s="81">
        <v>-5.8088319094406984</v>
      </c>
    </row>
    <row r="81" spans="1:13">
      <c r="B81" s="77" t="s">
        <v>207</v>
      </c>
      <c r="C81" s="79">
        <v>0.30636100488917989</v>
      </c>
      <c r="D81" s="79">
        <v>0.31883555492130289</v>
      </c>
      <c r="E81" s="79">
        <v>0.30810615173420891</v>
      </c>
      <c r="F81" s="79">
        <v>0.28813638145805165</v>
      </c>
      <c r="G81" s="109"/>
      <c r="H81" s="79">
        <v>0.33385923160007114</v>
      </c>
      <c r="I81" s="79">
        <v>0.29402455425884855</v>
      </c>
      <c r="J81" s="79">
        <v>0.284110222518274</v>
      </c>
      <c r="K81" s="79">
        <v>0.31212504994625323</v>
      </c>
      <c r="L81" s="109"/>
      <c r="M81" s="81">
        <v>2.3988668488201581</v>
      </c>
    </row>
    <row r="82" spans="1:13">
      <c r="A82" s="56"/>
      <c r="B82" s="95" t="s">
        <v>3</v>
      </c>
      <c r="C82" s="96">
        <v>0.40551740662819313</v>
      </c>
      <c r="D82" s="96">
        <v>0.434962033303535</v>
      </c>
      <c r="E82" s="96">
        <v>0.41718232756552004</v>
      </c>
      <c r="F82" s="96">
        <v>0.3870943894797797</v>
      </c>
      <c r="G82" s="109"/>
      <c r="H82" s="96">
        <v>0.43135520541832595</v>
      </c>
      <c r="I82" s="96">
        <v>0.44599951616153632</v>
      </c>
      <c r="J82" s="96">
        <v>0.44161790114377203</v>
      </c>
      <c r="K82" s="96">
        <v>0.47825355013390008</v>
      </c>
      <c r="L82" s="109"/>
      <c r="M82" s="110">
        <v>9.1159160654120388</v>
      </c>
    </row>
    <row r="83" spans="1:13"/>
    <row r="84" spans="1:13"/>
    <row r="85" spans="1:13">
      <c r="B85" s="53"/>
    </row>
    <row r="86" spans="1:13">
      <c r="B86" s="53"/>
    </row>
    <row r="87" spans="1:13">
      <c r="A87" s="53"/>
    </row>
    <row r="88" spans="1:13">
      <c r="A88" s="53"/>
    </row>
    <row r="89" spans="1:13"/>
    <row r="90" spans="1:13"/>
    <row r="91" spans="1:13"/>
    <row r="92" spans="1:13"/>
  </sheetData>
  <dataConsolidate/>
  <mergeCells count="3">
    <mergeCell ref="M7:M8"/>
    <mergeCell ref="C7:F7"/>
    <mergeCell ref="H7:K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5"/>
    <pageSetUpPr fitToPage="1"/>
  </sheetPr>
  <dimension ref="A1:AM83"/>
  <sheetViews>
    <sheetView showGridLines="0" showRowColHeaders="0" topLeftCell="A46" zoomScale="70" zoomScaleNormal="70" workbookViewId="0">
      <selection activeCell="M75" sqref="M75"/>
    </sheetView>
  </sheetViews>
  <sheetFormatPr baseColWidth="10" defaultColWidth="0" defaultRowHeight="15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11" width="15.7109375" customWidth="1"/>
    <col min="12" max="12" width="1.7109375" customWidth="1"/>
    <col min="13" max="13" width="17" bestFit="1" customWidth="1"/>
    <col min="14" max="14" width="2.85546875" customWidth="1"/>
    <col min="15" max="16" width="15.7109375" customWidth="1"/>
    <col min="17" max="17" width="17" bestFit="1" customWidth="1"/>
    <col min="18" max="18" width="15.7109375" customWidth="1"/>
    <col min="19" max="19" width="1.7109375" customWidth="1"/>
    <col min="20" max="23" width="15.7109375" customWidth="1"/>
    <col min="24" max="24" width="1.7109375" customWidth="1"/>
    <col min="25" max="25" width="15.42578125" bestFit="1" customWidth="1"/>
    <col min="26" max="26" width="11.42578125" customWidth="1"/>
    <col min="27" max="39" width="0" hidden="1" customWidth="1"/>
    <col min="40" max="16384" width="11.42578125" hidden="1"/>
  </cols>
  <sheetData>
    <row r="1" spans="1:26" ht="15.75">
      <c r="A1" s="56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6" ht="49.5" customHeight="1">
      <c r="B2" s="126" t="str">
        <f>+CONCATENATE(Index!B15&amp;" - "&amp;Index!B13)</f>
        <v>Primas y resultados por países - Evolución Trimestral</v>
      </c>
      <c r="C2" s="12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/>
    <row r="4" spans="1:26"/>
    <row r="5" spans="1:26"/>
    <row r="6" spans="1:26" ht="3.75" customHeight="1"/>
    <row r="7" spans="1:26"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5.75">
      <c r="C8" s="99" t="s">
        <v>198</v>
      </c>
      <c r="D8" s="72"/>
      <c r="E8" s="72"/>
      <c r="F8" s="73"/>
      <c r="G8" s="71"/>
      <c r="H8" s="72"/>
      <c r="I8" s="72"/>
      <c r="J8" s="72"/>
      <c r="K8" s="72"/>
      <c r="L8" s="72"/>
      <c r="M8" s="73"/>
      <c r="N8" s="57"/>
      <c r="O8" s="99" t="s">
        <v>199</v>
      </c>
      <c r="P8" s="72"/>
      <c r="Q8" s="72"/>
      <c r="R8" s="73"/>
      <c r="S8" s="71"/>
      <c r="T8" s="72"/>
      <c r="U8" s="72"/>
      <c r="V8" s="72"/>
      <c r="W8" s="72"/>
      <c r="X8" s="72"/>
      <c r="Y8" s="73"/>
    </row>
    <row r="9" spans="1:26" ht="39.75" customHeight="1">
      <c r="B9" s="124" t="s">
        <v>186</v>
      </c>
      <c r="C9" s="98">
        <v>2019</v>
      </c>
      <c r="D9" s="72"/>
      <c r="E9" s="72"/>
      <c r="F9" s="73"/>
      <c r="G9" s="60"/>
      <c r="H9" s="112"/>
      <c r="I9" s="112">
        <v>2020</v>
      </c>
      <c r="J9" s="113"/>
      <c r="K9" s="113"/>
      <c r="L9" s="74"/>
      <c r="M9" s="141" t="s">
        <v>222</v>
      </c>
      <c r="N9" s="57"/>
      <c r="O9" s="100">
        <v>2019</v>
      </c>
      <c r="P9" s="72"/>
      <c r="Q9" s="72"/>
      <c r="R9" s="73"/>
      <c r="S9" s="60"/>
      <c r="T9" s="98">
        <v>2020</v>
      </c>
      <c r="U9" s="72"/>
      <c r="V9" s="72"/>
      <c r="W9" s="72"/>
      <c r="X9" s="74"/>
      <c r="Y9" s="141" t="s">
        <v>223</v>
      </c>
    </row>
    <row r="10" spans="1:26" ht="15.75">
      <c r="B10" s="101" t="s">
        <v>108</v>
      </c>
      <c r="C10" s="123" t="s">
        <v>200</v>
      </c>
      <c r="D10" s="123" t="s">
        <v>201</v>
      </c>
      <c r="E10" s="123" t="s">
        <v>202</v>
      </c>
      <c r="F10" s="123" t="s">
        <v>203</v>
      </c>
      <c r="G10" s="60"/>
      <c r="H10" s="123" t="s">
        <v>200</v>
      </c>
      <c r="I10" s="123" t="s">
        <v>201</v>
      </c>
      <c r="J10" s="123" t="s">
        <v>202</v>
      </c>
      <c r="K10" s="123" t="s">
        <v>203</v>
      </c>
      <c r="L10" s="60"/>
      <c r="M10" s="142"/>
      <c r="N10" s="57"/>
      <c r="O10" s="101" t="s">
        <v>200</v>
      </c>
      <c r="P10" s="123" t="s">
        <v>201</v>
      </c>
      <c r="Q10" s="123" t="s">
        <v>202</v>
      </c>
      <c r="R10" s="123" t="s">
        <v>203</v>
      </c>
      <c r="S10" s="60"/>
      <c r="T10" s="123" t="s">
        <v>200</v>
      </c>
      <c r="U10" s="123" t="s">
        <v>201</v>
      </c>
      <c r="V10" s="123" t="s">
        <v>202</v>
      </c>
      <c r="W10" s="123" t="s">
        <v>203</v>
      </c>
      <c r="X10" s="60"/>
      <c r="Y10" s="142"/>
    </row>
    <row r="11" spans="1:26" ht="15.75">
      <c r="B11" s="87"/>
      <c r="C11" s="88"/>
      <c r="D11" s="89"/>
      <c r="E11" s="88"/>
      <c r="F11" s="88"/>
      <c r="H11" s="88"/>
      <c r="I11" s="88"/>
      <c r="J11" s="88"/>
      <c r="K11" s="88"/>
      <c r="L11" s="89"/>
      <c r="M11" s="88"/>
      <c r="N11" s="89"/>
      <c r="O11" s="88"/>
      <c r="Q11" s="88"/>
      <c r="R11" s="88"/>
      <c r="S11" s="89"/>
      <c r="T11" s="88"/>
      <c r="U11" s="88"/>
      <c r="V11" s="89"/>
      <c r="W11" s="89"/>
      <c r="X11" s="89"/>
      <c r="Y11" s="88"/>
    </row>
    <row r="12" spans="1:26" ht="15.75">
      <c r="B12" s="84" t="s">
        <v>0</v>
      </c>
      <c r="C12" s="90">
        <v>2525.4115987499999</v>
      </c>
      <c r="D12" s="90">
        <v>4337.3963904600005</v>
      </c>
      <c r="E12" s="90">
        <v>5962.5538623700004</v>
      </c>
      <c r="F12" s="90">
        <v>7717.7618718800004</v>
      </c>
      <c r="G12" s="74"/>
      <c r="H12" s="90">
        <v>2415.2337807499998</v>
      </c>
      <c r="I12" s="90">
        <v>3977.71378258</v>
      </c>
      <c r="J12" s="90">
        <v>5312.8637226799992</v>
      </c>
      <c r="K12" s="90">
        <v>6998.8720962899997</v>
      </c>
      <c r="L12" s="74"/>
      <c r="M12" s="91">
        <v>-9.3147441904019704E-2</v>
      </c>
      <c r="N12" s="58"/>
      <c r="O12" s="90">
        <v>2525.4115987499999</v>
      </c>
      <c r="P12" s="90">
        <v>1811.9847917100005</v>
      </c>
      <c r="Q12" s="90">
        <v>1625.1574719099999</v>
      </c>
      <c r="R12" s="90">
        <v>1755.20800951</v>
      </c>
      <c r="S12" s="74"/>
      <c r="T12" s="90">
        <v>2415.2337807499998</v>
      </c>
      <c r="U12" s="90">
        <v>1562.4800018300002</v>
      </c>
      <c r="V12" s="90">
        <v>1335.1499400999992</v>
      </c>
      <c r="W12" s="90">
        <v>1686.0083736100005</v>
      </c>
      <c r="X12" s="74"/>
      <c r="Y12" s="91">
        <v>-3.9425319121759207E-2</v>
      </c>
    </row>
    <row r="13" spans="1:26" ht="15.75">
      <c r="B13" s="77" t="s">
        <v>187</v>
      </c>
      <c r="C13" s="78">
        <v>2491.8969086299999</v>
      </c>
      <c r="D13" s="78">
        <v>4270.7066528400001</v>
      </c>
      <c r="E13" s="78">
        <v>5862.22620637</v>
      </c>
      <c r="F13" s="78">
        <v>7582.3446056700004</v>
      </c>
      <c r="G13" s="58"/>
      <c r="H13" s="78">
        <v>2384.5179495899997</v>
      </c>
      <c r="I13" s="78">
        <v>3910.8207902099998</v>
      </c>
      <c r="J13" s="78">
        <v>5210.8885248800007</v>
      </c>
      <c r="K13" s="78">
        <v>6862.0697838599999</v>
      </c>
      <c r="L13" s="58"/>
      <c r="M13" s="79">
        <v>-9.4993680618444362E-2</v>
      </c>
      <c r="N13" s="58"/>
      <c r="O13" s="78">
        <v>2491.8969086299999</v>
      </c>
      <c r="P13" s="78">
        <v>1778.8097442100002</v>
      </c>
      <c r="Q13" s="78">
        <v>1591.5195535299999</v>
      </c>
      <c r="R13" s="78">
        <v>1720.1183993000004</v>
      </c>
      <c r="S13" s="58"/>
      <c r="T13" s="78">
        <v>2384.5179495899997</v>
      </c>
      <c r="U13" s="78">
        <v>1526.3028406200001</v>
      </c>
      <c r="V13" s="78">
        <v>1300.0677346700008</v>
      </c>
      <c r="W13" s="78">
        <v>1651.1812589799993</v>
      </c>
      <c r="X13" s="58"/>
      <c r="Y13" s="79">
        <v>-4.0076973973451495E-2</v>
      </c>
    </row>
    <row r="14" spans="1:26" ht="15.75">
      <c r="B14" s="77" t="s">
        <v>178</v>
      </c>
      <c r="C14" s="78">
        <v>33.514690119999997</v>
      </c>
      <c r="D14" s="78">
        <v>66.689737620000002</v>
      </c>
      <c r="E14" s="78">
        <v>100.327656</v>
      </c>
      <c r="F14" s="78">
        <v>135.41726621000001</v>
      </c>
      <c r="G14" s="58"/>
      <c r="H14" s="78">
        <v>30.71583116</v>
      </c>
      <c r="I14" s="78">
        <v>66.892992370000002</v>
      </c>
      <c r="J14" s="78">
        <v>101.97519779999999</v>
      </c>
      <c r="K14" s="78">
        <v>136.80231243</v>
      </c>
      <c r="L14" s="58"/>
      <c r="M14" s="79">
        <v>1.0227988341251217E-2</v>
      </c>
      <c r="N14" s="58"/>
      <c r="O14" s="78">
        <v>33.514690119999997</v>
      </c>
      <c r="P14" s="78">
        <v>33.175047500000005</v>
      </c>
      <c r="Q14" s="78">
        <v>33.637918380000002</v>
      </c>
      <c r="R14" s="78">
        <v>35.089610210000004</v>
      </c>
      <c r="S14" s="58"/>
      <c r="T14" s="78">
        <v>30.71583116</v>
      </c>
      <c r="U14" s="78">
        <v>36.177161210000001</v>
      </c>
      <c r="V14" s="78">
        <v>35.082205429999988</v>
      </c>
      <c r="W14" s="78">
        <v>34.827114630000011</v>
      </c>
      <c r="X14" s="58"/>
      <c r="Y14" s="79">
        <v>-7.480720886582695E-3</v>
      </c>
    </row>
    <row r="15" spans="1:26" ht="15.75">
      <c r="B15" s="92"/>
      <c r="C15" s="67"/>
      <c r="D15" s="67"/>
      <c r="E15" s="67"/>
      <c r="F15" s="67"/>
      <c r="G15" s="58"/>
      <c r="H15" s="67"/>
      <c r="I15" s="67"/>
      <c r="J15" s="67"/>
      <c r="K15" s="67"/>
      <c r="L15" s="58"/>
      <c r="M15" s="93"/>
      <c r="N15" s="58"/>
      <c r="O15" s="67"/>
      <c r="P15" s="67"/>
      <c r="Q15" s="67"/>
      <c r="R15" s="67"/>
      <c r="S15" s="58"/>
      <c r="T15" s="67"/>
      <c r="U15" s="67"/>
      <c r="V15" s="67"/>
      <c r="W15" s="67"/>
      <c r="X15" s="58"/>
      <c r="Y15" s="93"/>
    </row>
    <row r="16" spans="1:26" ht="15.75">
      <c r="B16" s="84" t="s">
        <v>97</v>
      </c>
      <c r="C16" s="90">
        <v>966.81503670643099</v>
      </c>
      <c r="D16" s="90">
        <v>2056.2434746384201</v>
      </c>
      <c r="E16" s="90">
        <v>3100.3067928550604</v>
      </c>
      <c r="F16" s="90">
        <v>3977.51226744311</v>
      </c>
      <c r="G16" s="74"/>
      <c r="H16" s="90">
        <v>837.99604633857996</v>
      </c>
      <c r="I16" s="90">
        <v>1612.0201068121701</v>
      </c>
      <c r="J16" s="90">
        <v>2373.9570162027198</v>
      </c>
      <c r="K16" s="90">
        <v>3085.3583415450903</v>
      </c>
      <c r="L16" s="74"/>
      <c r="M16" s="91">
        <v>-0.22429947814379181</v>
      </c>
      <c r="N16" s="58"/>
      <c r="O16" s="90">
        <v>966.81503670643099</v>
      </c>
      <c r="P16" s="90">
        <v>1089.4284379319893</v>
      </c>
      <c r="Q16" s="90">
        <v>1044.0633182166403</v>
      </c>
      <c r="R16" s="90">
        <v>877.20547458804958</v>
      </c>
      <c r="S16" s="74"/>
      <c r="T16" s="90">
        <v>837.99604633857996</v>
      </c>
      <c r="U16" s="90">
        <v>774.02406047359011</v>
      </c>
      <c r="V16" s="90">
        <v>761.93690939054977</v>
      </c>
      <c r="W16" s="90">
        <v>711.40132534237046</v>
      </c>
      <c r="X16" s="74"/>
      <c r="Y16" s="91">
        <v>-0.18901403838541198</v>
      </c>
    </row>
    <row r="17" spans="2:25" ht="15.75">
      <c r="B17" s="94"/>
      <c r="C17" s="67"/>
      <c r="D17" s="67"/>
      <c r="E17" s="67"/>
      <c r="F17" s="67"/>
      <c r="G17" s="58"/>
      <c r="H17" s="67"/>
      <c r="I17" s="67"/>
      <c r="J17" s="67"/>
      <c r="K17" s="67"/>
      <c r="L17" s="58"/>
      <c r="M17" s="93"/>
      <c r="N17" s="58"/>
      <c r="O17" s="67"/>
      <c r="P17" s="67"/>
      <c r="Q17" s="67"/>
      <c r="R17" s="67"/>
      <c r="S17" s="58"/>
      <c r="T17" s="67"/>
      <c r="U17" s="67"/>
      <c r="V17" s="67"/>
      <c r="W17" s="67"/>
      <c r="X17" s="58"/>
      <c r="Y17" s="93"/>
    </row>
    <row r="18" spans="2:25" ht="15.75">
      <c r="B18" s="84" t="s">
        <v>100</v>
      </c>
      <c r="C18" s="90">
        <v>404.00637473393402</v>
      </c>
      <c r="D18" s="90">
        <v>1252.11200563033</v>
      </c>
      <c r="E18" s="90">
        <v>1570.54656281239</v>
      </c>
      <c r="F18" s="90">
        <v>1973.09639264164</v>
      </c>
      <c r="G18" s="74"/>
      <c r="H18" s="90">
        <v>484.21499051384598</v>
      </c>
      <c r="I18" s="90">
        <v>886.56708100168203</v>
      </c>
      <c r="J18" s="90">
        <v>1205.2094118744701</v>
      </c>
      <c r="K18" s="90">
        <v>1574.6248139566299</v>
      </c>
      <c r="L18" s="74"/>
      <c r="M18" s="91">
        <v>-0.20195241356228147</v>
      </c>
      <c r="N18" s="58"/>
      <c r="O18" s="90">
        <v>404.00637473393402</v>
      </c>
      <c r="P18" s="90">
        <v>848.10563089639595</v>
      </c>
      <c r="Q18" s="90">
        <v>318.43455718205996</v>
      </c>
      <c r="R18" s="90">
        <v>402.54982982925003</v>
      </c>
      <c r="S18" s="74"/>
      <c r="T18" s="90">
        <v>484.21499051384598</v>
      </c>
      <c r="U18" s="90">
        <v>402.35209048783605</v>
      </c>
      <c r="V18" s="90">
        <v>318.64233087278808</v>
      </c>
      <c r="W18" s="90">
        <v>369.41540208215974</v>
      </c>
      <c r="X18" s="74"/>
      <c r="Y18" s="91">
        <v>-8.2311369405235993E-2</v>
      </c>
    </row>
    <row r="19" spans="2:25" ht="15.75">
      <c r="B19" s="77" t="s">
        <v>188</v>
      </c>
      <c r="C19" s="78">
        <v>245.10480854739498</v>
      </c>
      <c r="D19" s="78">
        <v>935.89166094305904</v>
      </c>
      <c r="E19" s="78">
        <v>1099.0995021500598</v>
      </c>
      <c r="F19" s="78">
        <v>1324.7628072635</v>
      </c>
      <c r="G19" s="58"/>
      <c r="H19" s="78">
        <v>258.39766766509803</v>
      </c>
      <c r="I19" s="78">
        <v>449.85544365999499</v>
      </c>
      <c r="J19" s="78">
        <v>601.47273460456404</v>
      </c>
      <c r="K19" s="78">
        <v>771.21516256880795</v>
      </c>
      <c r="L19" s="58"/>
      <c r="M19" s="79">
        <v>-0.41784660745279323</v>
      </c>
      <c r="N19" s="58"/>
      <c r="O19" s="78">
        <v>245.10480854739498</v>
      </c>
      <c r="P19" s="78">
        <v>690.78685239566403</v>
      </c>
      <c r="Q19" s="78">
        <v>163.2078412070008</v>
      </c>
      <c r="R19" s="78">
        <v>225.66330511344017</v>
      </c>
      <c r="S19" s="58"/>
      <c r="T19" s="78">
        <v>258.39766766509803</v>
      </c>
      <c r="U19" s="78">
        <v>191.45777599489696</v>
      </c>
      <c r="V19" s="78">
        <v>151.61729094456905</v>
      </c>
      <c r="W19" s="78">
        <v>169.74242796424392</v>
      </c>
      <c r="X19" s="58"/>
      <c r="Y19" s="79">
        <v>-0.24780669201439295</v>
      </c>
    </row>
    <row r="20" spans="2:25" ht="15.75">
      <c r="B20" s="77" t="s">
        <v>189</v>
      </c>
      <c r="C20" s="78">
        <v>52.138990051064198</v>
      </c>
      <c r="D20" s="78">
        <v>102.68738634445199</v>
      </c>
      <c r="E20" s="78">
        <v>155.09051212377702</v>
      </c>
      <c r="F20" s="78">
        <v>223.03488179847798</v>
      </c>
      <c r="G20" s="58"/>
      <c r="H20" s="78">
        <v>58.482390154339804</v>
      </c>
      <c r="I20" s="78">
        <v>123.561382445212</v>
      </c>
      <c r="J20" s="78">
        <v>154.875976095189</v>
      </c>
      <c r="K20" s="78">
        <v>212.24168756970698</v>
      </c>
      <c r="L20" s="58"/>
      <c r="M20" s="79">
        <v>-4.839240455007901E-2</v>
      </c>
      <c r="N20" s="58"/>
      <c r="O20" s="78">
        <v>52.138990051064198</v>
      </c>
      <c r="P20" s="78">
        <v>50.548396293387796</v>
      </c>
      <c r="Q20" s="78">
        <v>52.403125779325023</v>
      </c>
      <c r="R20" s="78">
        <v>67.944369674700965</v>
      </c>
      <c r="S20" s="58"/>
      <c r="T20" s="78">
        <v>58.482390154339804</v>
      </c>
      <c r="U20" s="78">
        <v>65.078992290872208</v>
      </c>
      <c r="V20" s="78">
        <v>31.314593649976999</v>
      </c>
      <c r="W20" s="78">
        <v>57.36571147451798</v>
      </c>
      <c r="X20" s="58"/>
      <c r="Y20" s="79">
        <v>-0.155695876653661</v>
      </c>
    </row>
    <row r="21" spans="2:25" ht="15.75">
      <c r="B21" s="77" t="s">
        <v>190</v>
      </c>
      <c r="C21" s="78">
        <v>37.894981141195103</v>
      </c>
      <c r="D21" s="78">
        <v>77.728674306547603</v>
      </c>
      <c r="E21" s="78">
        <v>109.110637303072</v>
      </c>
      <c r="F21" s="78">
        <v>149.37798507339002</v>
      </c>
      <c r="G21" s="58"/>
      <c r="H21" s="78">
        <v>94.109148009227397</v>
      </c>
      <c r="I21" s="78">
        <v>174.569152817603</v>
      </c>
      <c r="J21" s="78">
        <v>246.580584464753</v>
      </c>
      <c r="K21" s="78">
        <v>324.79495970878401</v>
      </c>
      <c r="L21" s="58"/>
      <c r="M21" s="79">
        <v>1.1743161119037113</v>
      </c>
      <c r="N21" s="58"/>
      <c r="O21" s="78">
        <v>37.894981141195103</v>
      </c>
      <c r="P21" s="78">
        <v>39.8336931653525</v>
      </c>
      <c r="Q21" s="78">
        <v>31.381962996524393</v>
      </c>
      <c r="R21" s="78">
        <v>40.267347770318025</v>
      </c>
      <c r="S21" s="58"/>
      <c r="T21" s="78">
        <v>94.109148009227397</v>
      </c>
      <c r="U21" s="78">
        <v>80.460004808375601</v>
      </c>
      <c r="V21" s="78">
        <v>72.011431647150005</v>
      </c>
      <c r="W21" s="78">
        <v>78.214375244031004</v>
      </c>
      <c r="X21" s="58"/>
      <c r="Y21" s="79">
        <v>0.94237712625524828</v>
      </c>
    </row>
    <row r="22" spans="2:25" ht="15.75">
      <c r="B22" s="77" t="s">
        <v>179</v>
      </c>
      <c r="C22" s="78">
        <v>25.325740805497698</v>
      </c>
      <c r="D22" s="78">
        <v>42.853879063747996</v>
      </c>
      <c r="E22" s="78">
        <v>62.309417199867603</v>
      </c>
      <c r="F22" s="78">
        <v>79.049697109331589</v>
      </c>
      <c r="G22" s="58"/>
      <c r="H22" s="78">
        <v>26.866127546100401</v>
      </c>
      <c r="I22" s="78">
        <v>41.830029302312703</v>
      </c>
      <c r="J22" s="78">
        <v>58.445796783082201</v>
      </c>
      <c r="K22" s="78">
        <v>72.747013130275093</v>
      </c>
      <c r="L22" s="58"/>
      <c r="M22" s="79">
        <v>-7.9730653114829991E-2</v>
      </c>
      <c r="N22" s="58"/>
      <c r="O22" s="78">
        <v>25.325740805497698</v>
      </c>
      <c r="P22" s="78">
        <v>17.528138258250298</v>
      </c>
      <c r="Q22" s="78">
        <v>19.455538136119607</v>
      </c>
      <c r="R22" s="78">
        <v>16.740279909463986</v>
      </c>
      <c r="S22" s="58"/>
      <c r="T22" s="78">
        <v>26.866127546100401</v>
      </c>
      <c r="U22" s="78">
        <v>14.963901756212302</v>
      </c>
      <c r="V22" s="78">
        <v>16.615767480769499</v>
      </c>
      <c r="W22" s="78">
        <v>14.301216347192891</v>
      </c>
      <c r="X22" s="58"/>
      <c r="Y22" s="79">
        <v>-0.14570028550670702</v>
      </c>
    </row>
    <row r="23" spans="2:25" ht="15.75">
      <c r="B23" s="77" t="s">
        <v>210</v>
      </c>
      <c r="C23" s="78">
        <v>19.669709599205301</v>
      </c>
      <c r="D23" s="78">
        <v>36.258918550162697</v>
      </c>
      <c r="E23" s="78">
        <v>53.701134324774699</v>
      </c>
      <c r="F23" s="78">
        <v>74.258145013079201</v>
      </c>
      <c r="G23" s="58"/>
      <c r="H23" s="78">
        <v>20.3081892126696</v>
      </c>
      <c r="I23" s="78">
        <v>39.120327628501698</v>
      </c>
      <c r="J23" s="78">
        <v>59.258974182672098</v>
      </c>
      <c r="K23" s="78">
        <v>77.817019696315612</v>
      </c>
      <c r="L23" s="58"/>
      <c r="M23" s="79">
        <v>4.7925714850668315E-2</v>
      </c>
      <c r="N23" s="58"/>
      <c r="O23" s="78">
        <v>19.669709599205301</v>
      </c>
      <c r="P23" s="78">
        <v>16.589208950957396</v>
      </c>
      <c r="Q23" s="78">
        <v>17.442215774612002</v>
      </c>
      <c r="R23" s="78">
        <v>20.557010688304501</v>
      </c>
      <c r="S23" s="58"/>
      <c r="T23" s="78">
        <v>20.3081892126696</v>
      </c>
      <c r="U23" s="78">
        <v>18.812138415832099</v>
      </c>
      <c r="V23" s="78">
        <v>20.1386465541704</v>
      </c>
      <c r="W23" s="78">
        <v>18.558045513643513</v>
      </c>
      <c r="X23" s="58"/>
      <c r="Y23" s="79">
        <v>-9.7240070794838818E-2</v>
      </c>
    </row>
    <row r="24" spans="2:25" ht="15.75">
      <c r="B24" s="94"/>
      <c r="C24" s="67"/>
      <c r="D24" s="67"/>
      <c r="E24" s="67"/>
      <c r="F24" s="67"/>
      <c r="G24" s="58"/>
      <c r="H24" s="67"/>
      <c r="I24" s="67"/>
      <c r="J24" s="67"/>
      <c r="K24" s="67"/>
      <c r="L24" s="58"/>
      <c r="M24" s="93"/>
      <c r="N24" s="58"/>
      <c r="O24" s="67"/>
      <c r="P24" s="67"/>
      <c r="Q24" s="67"/>
      <c r="R24" s="67"/>
      <c r="S24" s="58"/>
      <c r="T24" s="67"/>
      <c r="U24" s="67"/>
      <c r="V24" s="67"/>
      <c r="W24" s="67"/>
      <c r="X24" s="58"/>
      <c r="Y24" s="93"/>
    </row>
    <row r="25" spans="2:25" ht="15.75">
      <c r="B25" s="84" t="s">
        <v>99</v>
      </c>
      <c r="C25" s="90">
        <v>397.73711805997897</v>
      </c>
      <c r="D25" s="90">
        <v>807.34347967783697</v>
      </c>
      <c r="E25" s="90">
        <v>1190.34958272271</v>
      </c>
      <c r="F25" s="90">
        <v>1596.7114857855299</v>
      </c>
      <c r="G25" s="74"/>
      <c r="H25" s="90">
        <v>371.12094665900702</v>
      </c>
      <c r="I25" s="90">
        <v>726.78000741709695</v>
      </c>
      <c r="J25" s="90">
        <v>1088.0629279101199</v>
      </c>
      <c r="K25" s="90">
        <v>1450.49363775763</v>
      </c>
      <c r="L25" s="74"/>
      <c r="M25" s="91">
        <v>-9.1574369777872228E-2</v>
      </c>
      <c r="N25" s="58"/>
      <c r="O25" s="90">
        <v>397.73711805997897</v>
      </c>
      <c r="P25" s="90">
        <v>409.606361617858</v>
      </c>
      <c r="Q25" s="90">
        <v>383.00610304487304</v>
      </c>
      <c r="R25" s="90">
        <v>406.36190306281992</v>
      </c>
      <c r="S25" s="74"/>
      <c r="T25" s="90">
        <v>371.12094665900702</v>
      </c>
      <c r="U25" s="90">
        <v>355.65906075808994</v>
      </c>
      <c r="V25" s="90">
        <v>361.28292049302297</v>
      </c>
      <c r="W25" s="90">
        <v>362.43070984751012</v>
      </c>
      <c r="X25" s="74"/>
      <c r="Y25" s="91">
        <v>-0.10810854286337573</v>
      </c>
    </row>
    <row r="26" spans="2:25" ht="15.75">
      <c r="B26" s="77" t="s">
        <v>180</v>
      </c>
      <c r="C26" s="78">
        <v>90.195307604228802</v>
      </c>
      <c r="D26" s="78">
        <v>181.480156576052</v>
      </c>
      <c r="E26" s="78">
        <v>290.32348406648504</v>
      </c>
      <c r="F26" s="78">
        <v>379.931216210554</v>
      </c>
      <c r="G26" s="58"/>
      <c r="H26" s="78">
        <v>86.944789995699807</v>
      </c>
      <c r="I26" s="78">
        <v>149.576840732221</v>
      </c>
      <c r="J26" s="78">
        <v>230.69871587550099</v>
      </c>
      <c r="K26" s="78">
        <v>293.01479667105599</v>
      </c>
      <c r="L26" s="58"/>
      <c r="M26" s="79">
        <v>-0.22876882928021849</v>
      </c>
      <c r="N26" s="58"/>
      <c r="O26" s="78">
        <v>90.195307604228802</v>
      </c>
      <c r="P26" s="78">
        <v>91.284848971823195</v>
      </c>
      <c r="Q26" s="78">
        <v>108.84332749043304</v>
      </c>
      <c r="R26" s="78">
        <v>89.607732144068962</v>
      </c>
      <c r="S26" s="58"/>
      <c r="T26" s="78">
        <v>86.944789995699807</v>
      </c>
      <c r="U26" s="78">
        <v>62.632050736521194</v>
      </c>
      <c r="V26" s="78">
        <v>81.121875143279993</v>
      </c>
      <c r="W26" s="78">
        <v>62.316080795554996</v>
      </c>
      <c r="X26" s="58"/>
      <c r="Y26" s="79">
        <v>-0.30456804000613658</v>
      </c>
    </row>
    <row r="27" spans="2:25" ht="15.75">
      <c r="B27" s="77" t="s">
        <v>191</v>
      </c>
      <c r="C27" s="78">
        <v>132.60912316118998</v>
      </c>
      <c r="D27" s="78">
        <v>285.60536529171003</v>
      </c>
      <c r="E27" s="78">
        <v>429.12427664626</v>
      </c>
      <c r="F27" s="78">
        <v>551.67929173631001</v>
      </c>
      <c r="G27" s="58"/>
      <c r="H27" s="78">
        <v>128.32632797022001</v>
      </c>
      <c r="I27" s="78">
        <v>252.8612244576</v>
      </c>
      <c r="J27" s="78">
        <v>380.53080727024997</v>
      </c>
      <c r="K27" s="78">
        <v>507.30848228347998</v>
      </c>
      <c r="L27" s="58"/>
      <c r="M27" s="79">
        <v>-8.0428629672107135E-2</v>
      </c>
      <c r="N27" s="58"/>
      <c r="O27" s="78">
        <v>132.60912316118998</v>
      </c>
      <c r="P27" s="78">
        <v>152.99624213052005</v>
      </c>
      <c r="Q27" s="78">
        <v>143.51891135454997</v>
      </c>
      <c r="R27" s="78">
        <v>122.55501509005001</v>
      </c>
      <c r="S27" s="58"/>
      <c r="T27" s="78">
        <v>128.32632797022001</v>
      </c>
      <c r="U27" s="78">
        <v>124.53489648738</v>
      </c>
      <c r="V27" s="78">
        <v>127.66958281264996</v>
      </c>
      <c r="W27" s="78">
        <v>126.77767501323001</v>
      </c>
      <c r="X27" s="58"/>
      <c r="Y27" s="79">
        <v>3.4455219315809402E-2</v>
      </c>
    </row>
    <row r="28" spans="2:25" ht="15.75">
      <c r="B28" s="77" t="s">
        <v>181</v>
      </c>
      <c r="C28" s="78">
        <v>54.10591000638</v>
      </c>
      <c r="D28" s="78">
        <v>104.76039616812</v>
      </c>
      <c r="E28" s="78">
        <v>125.96328707984999</v>
      </c>
      <c r="F28" s="78">
        <v>170.74662615801</v>
      </c>
      <c r="G28" s="58"/>
      <c r="H28" s="78">
        <v>45.474796959179997</v>
      </c>
      <c r="I28" s="78">
        <v>78.947596739999994</v>
      </c>
      <c r="J28" s="78">
        <v>106.78950398560301</v>
      </c>
      <c r="K28" s="78">
        <v>140.812678651288</v>
      </c>
      <c r="L28" s="58"/>
      <c r="M28" s="79">
        <v>-0.17531208774234253</v>
      </c>
      <c r="N28" s="58"/>
      <c r="O28" s="78">
        <v>54.10591000638</v>
      </c>
      <c r="P28" s="78">
        <v>50.654486161739996</v>
      </c>
      <c r="Q28" s="78">
        <v>21.202890911729995</v>
      </c>
      <c r="R28" s="78">
        <v>44.783339078160012</v>
      </c>
      <c r="S28" s="58"/>
      <c r="T28" s="78">
        <v>45.474796959179997</v>
      </c>
      <c r="U28" s="78">
        <v>33.472799780819997</v>
      </c>
      <c r="V28" s="78">
        <v>27.841907245603011</v>
      </c>
      <c r="W28" s="78">
        <v>34.023174665684991</v>
      </c>
      <c r="X28" s="58"/>
      <c r="Y28" s="79">
        <v>-0.24027159729414974</v>
      </c>
    </row>
    <row r="29" spans="2:25" ht="15.75">
      <c r="B29" s="77" t="s">
        <v>182</v>
      </c>
      <c r="C29" s="78">
        <v>62.502069383410202</v>
      </c>
      <c r="D29" s="78">
        <v>124.05501816822401</v>
      </c>
      <c r="E29" s="78">
        <v>182.71814939597999</v>
      </c>
      <c r="F29" s="78">
        <v>276.00631091884401</v>
      </c>
      <c r="G29" s="58"/>
      <c r="H29" s="78">
        <v>47.772130542701404</v>
      </c>
      <c r="I29" s="78">
        <v>137.15871592463</v>
      </c>
      <c r="J29" s="78">
        <v>215.89755289077399</v>
      </c>
      <c r="K29" s="78">
        <v>311.59196510863501</v>
      </c>
      <c r="L29" s="58"/>
      <c r="M29" s="79">
        <v>0.12893058159186255</v>
      </c>
      <c r="N29" s="58"/>
      <c r="O29" s="78">
        <v>62.502069383410202</v>
      </c>
      <c r="P29" s="78">
        <v>61.552948784813807</v>
      </c>
      <c r="Q29" s="78">
        <v>58.663131227755983</v>
      </c>
      <c r="R29" s="78">
        <v>93.288161522864016</v>
      </c>
      <c r="S29" s="58"/>
      <c r="T29" s="78">
        <v>47.772130542701404</v>
      </c>
      <c r="U29" s="78">
        <v>89.386585381928597</v>
      </c>
      <c r="V29" s="78">
        <v>78.738836966143992</v>
      </c>
      <c r="W29" s="78">
        <v>95.694412217861014</v>
      </c>
      <c r="X29" s="58"/>
      <c r="Y29" s="79">
        <v>2.5793741196274408E-2</v>
      </c>
    </row>
    <row r="30" spans="2:25" ht="15.75">
      <c r="B30" s="77" t="s">
        <v>208</v>
      </c>
      <c r="C30" s="78">
        <v>25.471889977449997</v>
      </c>
      <c r="D30" s="78">
        <v>46.953062956499998</v>
      </c>
      <c r="E30" s="78">
        <v>71.39404483557</v>
      </c>
      <c r="F30" s="78">
        <v>93.901015017139997</v>
      </c>
      <c r="G30" s="58"/>
      <c r="H30" s="78">
        <v>31.720417607790001</v>
      </c>
      <c r="I30" s="78">
        <v>49.468503443383597</v>
      </c>
      <c r="J30" s="78">
        <v>71.582107033845787</v>
      </c>
      <c r="K30" s="78">
        <v>91.426638218531991</v>
      </c>
      <c r="L30" s="58"/>
      <c r="M30" s="79">
        <v>-2.6350905771959456E-2</v>
      </c>
      <c r="N30" s="58"/>
      <c r="O30" s="78">
        <v>25.471889977449997</v>
      </c>
      <c r="P30" s="78">
        <v>21.481172979050001</v>
      </c>
      <c r="Q30" s="78">
        <v>24.440981879070002</v>
      </c>
      <c r="R30" s="78">
        <v>22.506970181569997</v>
      </c>
      <c r="S30" s="58"/>
      <c r="T30" s="78">
        <v>31.720417607790001</v>
      </c>
      <c r="U30" s="78">
        <v>17.748085835593596</v>
      </c>
      <c r="V30" s="78">
        <v>22.113603590462191</v>
      </c>
      <c r="W30" s="78">
        <v>19.844531184686204</v>
      </c>
      <c r="X30" s="58"/>
      <c r="Y30" s="79">
        <v>-0.11829397628402029</v>
      </c>
    </row>
    <row r="31" spans="2:25" ht="15.75">
      <c r="B31" s="77" t="s">
        <v>209</v>
      </c>
      <c r="C31" s="78">
        <v>16.239204299999599</v>
      </c>
      <c r="D31" s="78">
        <v>34.3835753199998</v>
      </c>
      <c r="E31" s="78">
        <v>50.278550119999302</v>
      </c>
      <c r="F31" s="78">
        <v>69.487925349617697</v>
      </c>
      <c r="G31" s="58"/>
      <c r="H31" s="78">
        <v>16.018487351239902</v>
      </c>
      <c r="I31" s="78">
        <v>30.4136373658861</v>
      </c>
      <c r="J31" s="78">
        <v>43.296827217012705</v>
      </c>
      <c r="K31" s="78">
        <v>59.973184261753602</v>
      </c>
      <c r="L31" s="58"/>
      <c r="M31" s="79">
        <v>-0.13692653853158163</v>
      </c>
      <c r="N31" s="58"/>
      <c r="O31" s="78">
        <v>16.239204299999599</v>
      </c>
      <c r="P31" s="78">
        <v>18.1443710200002</v>
      </c>
      <c r="Q31" s="78">
        <v>15.894974799999503</v>
      </c>
      <c r="R31" s="78">
        <v>19.209375229618395</v>
      </c>
      <c r="S31" s="58"/>
      <c r="T31" s="78">
        <v>16.018487351239902</v>
      </c>
      <c r="U31" s="78">
        <v>14.395150014646198</v>
      </c>
      <c r="V31" s="78">
        <v>12.883189851126605</v>
      </c>
      <c r="W31" s="78">
        <v>16.676357044740897</v>
      </c>
      <c r="X31" s="58"/>
      <c r="Y31" s="79">
        <v>-0.13186364234126205</v>
      </c>
    </row>
    <row r="32" spans="2:25" ht="15.75">
      <c r="B32" s="92"/>
      <c r="C32" s="67"/>
      <c r="D32" s="67"/>
      <c r="E32" s="67"/>
      <c r="F32" s="67"/>
      <c r="G32" s="58"/>
      <c r="H32" s="67"/>
      <c r="I32" s="67"/>
      <c r="J32" s="67"/>
      <c r="K32" s="67"/>
      <c r="L32" s="58"/>
      <c r="M32" s="93"/>
      <c r="N32" s="58"/>
      <c r="O32" s="67"/>
      <c r="P32" s="67"/>
      <c r="Q32" s="67"/>
      <c r="R32" s="67"/>
      <c r="S32" s="58"/>
      <c r="T32" s="67"/>
      <c r="U32" s="67"/>
      <c r="V32" s="67"/>
      <c r="W32" s="67"/>
      <c r="X32" s="58"/>
      <c r="Y32" s="93"/>
    </row>
    <row r="33" spans="2:25" ht="15.75">
      <c r="B33" s="84" t="s">
        <v>98</v>
      </c>
      <c r="C33" s="90">
        <v>550.64742027949501</v>
      </c>
      <c r="D33" s="90">
        <v>1215.81358235478</v>
      </c>
      <c r="E33" s="90">
        <v>1817.74305874119</v>
      </c>
      <c r="F33" s="90">
        <v>2331.7444101005203</v>
      </c>
      <c r="G33" s="74"/>
      <c r="H33" s="90">
        <v>510.49916611448305</v>
      </c>
      <c r="I33" s="90">
        <v>1115.8434387948698</v>
      </c>
      <c r="J33" s="90">
        <v>1643.67724605118</v>
      </c>
      <c r="K33" s="90">
        <v>2097.8663591249701</v>
      </c>
      <c r="L33" s="74"/>
      <c r="M33" s="91">
        <v>-0.10030175261167146</v>
      </c>
      <c r="N33" s="58"/>
      <c r="O33" s="90">
        <v>550.64742027949501</v>
      </c>
      <c r="P33" s="90">
        <v>665.166162075285</v>
      </c>
      <c r="Q33" s="90">
        <v>601.92947638640999</v>
      </c>
      <c r="R33" s="90">
        <v>514.00135135933033</v>
      </c>
      <c r="S33" s="74"/>
      <c r="T33" s="90">
        <v>510.49916611448305</v>
      </c>
      <c r="U33" s="90">
        <v>605.34427268038678</v>
      </c>
      <c r="V33" s="90">
        <v>527.83380725631014</v>
      </c>
      <c r="W33" s="90">
        <v>454.18911307379017</v>
      </c>
      <c r="X33" s="74"/>
      <c r="Y33" s="91">
        <v>-0.11636591640734104</v>
      </c>
    </row>
    <row r="34" spans="2:25" ht="15.75">
      <c r="B34" s="77" t="s">
        <v>192</v>
      </c>
      <c r="C34" s="78">
        <v>476.20794038290001</v>
      </c>
      <c r="D34" s="78">
        <v>996.85471018978001</v>
      </c>
      <c r="E34" s="78">
        <v>1505.81494823976</v>
      </c>
      <c r="F34" s="78">
        <v>1950.0055051054301</v>
      </c>
      <c r="G34" s="58"/>
      <c r="H34" s="78">
        <v>448.80305301699002</v>
      </c>
      <c r="I34" s="78">
        <v>896.61506357303995</v>
      </c>
      <c r="J34" s="78">
        <v>1349.1021799269299</v>
      </c>
      <c r="K34" s="78">
        <v>1743.2792373579</v>
      </c>
      <c r="L34" s="58"/>
      <c r="M34" s="79">
        <v>-0.10601317135068965</v>
      </c>
      <c r="N34" s="58"/>
      <c r="O34" s="78">
        <v>476.20794038290001</v>
      </c>
      <c r="P34" s="78">
        <v>520.64676980688</v>
      </c>
      <c r="Q34" s="78">
        <v>508.96023804998003</v>
      </c>
      <c r="R34" s="78">
        <v>444.19055686567003</v>
      </c>
      <c r="S34" s="58"/>
      <c r="T34" s="78">
        <v>448.80305301699002</v>
      </c>
      <c r="U34" s="78">
        <v>447.81201055604993</v>
      </c>
      <c r="V34" s="78">
        <v>452.48711635388997</v>
      </c>
      <c r="W34" s="78">
        <v>394.17705743097008</v>
      </c>
      <c r="X34" s="58"/>
      <c r="Y34" s="79">
        <v>-0.11259469311461476</v>
      </c>
    </row>
    <row r="35" spans="2:25" ht="15.75">
      <c r="B35" s="77" t="s">
        <v>183</v>
      </c>
      <c r="C35" s="78">
        <v>74.439479896595898</v>
      </c>
      <c r="D35" s="78">
        <v>218.958872164996</v>
      </c>
      <c r="E35" s="78">
        <v>311.92811050143303</v>
      </c>
      <c r="F35" s="78">
        <v>381.738904995089</v>
      </c>
      <c r="G35" s="58"/>
      <c r="H35" s="78">
        <v>61.696113097492997</v>
      </c>
      <c r="I35" s="78">
        <v>219.22837522183198</v>
      </c>
      <c r="J35" s="78">
        <v>294.57506612425198</v>
      </c>
      <c r="K35" s="78">
        <v>354.587121767067</v>
      </c>
      <c r="L35" s="58"/>
      <c r="M35" s="79">
        <v>-7.1126581212285142E-2</v>
      </c>
      <c r="N35" s="58"/>
      <c r="O35" s="78">
        <v>74.439479896595898</v>
      </c>
      <c r="P35" s="78">
        <v>144.51939226840011</v>
      </c>
      <c r="Q35" s="78">
        <v>92.96923833643703</v>
      </c>
      <c r="R35" s="78">
        <v>69.810794493655976</v>
      </c>
      <c r="S35" s="58"/>
      <c r="T35" s="78">
        <v>61.696113097492997</v>
      </c>
      <c r="U35" s="78">
        <v>157.53226212433898</v>
      </c>
      <c r="V35" s="78">
        <v>75.346690902419994</v>
      </c>
      <c r="W35" s="78">
        <v>60.012055642815028</v>
      </c>
      <c r="X35" s="58"/>
      <c r="Y35" s="79">
        <v>-0.14036137135971721</v>
      </c>
    </row>
    <row r="36" spans="2:25" ht="15.75">
      <c r="B36" s="92"/>
      <c r="C36" s="67"/>
      <c r="D36" s="67"/>
      <c r="E36" s="67"/>
      <c r="F36" s="67"/>
      <c r="G36" s="58"/>
      <c r="H36" s="67"/>
      <c r="I36" s="67"/>
      <c r="J36" s="67"/>
      <c r="K36" s="67"/>
      <c r="L36" s="58"/>
      <c r="M36" s="93"/>
      <c r="N36" s="58"/>
      <c r="O36" s="67"/>
      <c r="P36" s="67"/>
      <c r="Q36" s="67"/>
      <c r="R36" s="67"/>
      <c r="S36" s="58"/>
      <c r="T36" s="67"/>
      <c r="U36" s="67"/>
      <c r="V36" s="67"/>
      <c r="W36" s="67"/>
      <c r="X36" s="58"/>
      <c r="Y36" s="93"/>
    </row>
    <row r="37" spans="2:25" ht="15.75">
      <c r="B37" s="84" t="s">
        <v>177</v>
      </c>
      <c r="C37" s="90">
        <v>527.33740012036901</v>
      </c>
      <c r="D37" s="90">
        <v>951.12470232318094</v>
      </c>
      <c r="E37" s="90">
        <v>1301.4836387606802</v>
      </c>
      <c r="F37" s="90">
        <v>1695.5419438172901</v>
      </c>
      <c r="G37" s="74"/>
      <c r="H37" s="90">
        <v>473.21807476265798</v>
      </c>
      <c r="I37" s="90">
        <v>775.79344969064994</v>
      </c>
      <c r="J37" s="90">
        <v>1123.1513237844501</v>
      </c>
      <c r="K37" s="90">
        <v>1483.43749852106</v>
      </c>
      <c r="L37" s="74"/>
      <c r="M37" s="91">
        <v>-0.12509536910582394</v>
      </c>
      <c r="N37" s="58"/>
      <c r="O37" s="90">
        <v>527.33740012036901</v>
      </c>
      <c r="P37" s="90">
        <v>423.78730220281193</v>
      </c>
      <c r="Q37" s="90">
        <v>350.35893643749921</v>
      </c>
      <c r="R37" s="90">
        <v>394.05830505660992</v>
      </c>
      <c r="S37" s="74"/>
      <c r="T37" s="90">
        <v>473.21807476265798</v>
      </c>
      <c r="U37" s="90">
        <v>302.57537492799196</v>
      </c>
      <c r="V37" s="90">
        <v>347.35787409380021</v>
      </c>
      <c r="W37" s="90">
        <v>360.28617473660984</v>
      </c>
      <c r="X37" s="74"/>
      <c r="Y37" s="91">
        <v>-8.5703384211502476E-2</v>
      </c>
    </row>
    <row r="38" spans="2:25" ht="15.75">
      <c r="B38" s="77" t="s">
        <v>193</v>
      </c>
      <c r="C38" s="78">
        <v>132.37703128933902</v>
      </c>
      <c r="D38" s="78">
        <v>240.302013361625</v>
      </c>
      <c r="E38" s="78">
        <v>332.83884084532605</v>
      </c>
      <c r="F38" s="78">
        <v>448.30676988383902</v>
      </c>
      <c r="G38" s="58"/>
      <c r="H38" s="78">
        <v>103.503725232489</v>
      </c>
      <c r="I38" s="78">
        <v>181.934720244256</v>
      </c>
      <c r="J38" s="78">
        <v>249.128421079117</v>
      </c>
      <c r="K38" s="78">
        <v>325.44171591102798</v>
      </c>
      <c r="L38" s="58"/>
      <c r="M38" s="79">
        <v>-0.27406468567192654</v>
      </c>
      <c r="N38" s="58"/>
      <c r="O38" s="78">
        <v>132.37703128933902</v>
      </c>
      <c r="P38" s="78">
        <v>107.92498207228599</v>
      </c>
      <c r="Q38" s="78">
        <v>92.536827483701046</v>
      </c>
      <c r="R38" s="78">
        <v>115.46792903851298</v>
      </c>
      <c r="S38" s="58"/>
      <c r="T38" s="78">
        <v>103.503725232489</v>
      </c>
      <c r="U38" s="78">
        <v>78.430995011766996</v>
      </c>
      <c r="V38" s="78">
        <v>67.193700834861005</v>
      </c>
      <c r="W38" s="78">
        <v>76.31329483191098</v>
      </c>
      <c r="X38" s="58"/>
      <c r="Y38" s="79">
        <v>-0.33909531878364624</v>
      </c>
    </row>
    <row r="39" spans="2:25" ht="15.75">
      <c r="B39" s="77" t="s">
        <v>194</v>
      </c>
      <c r="C39" s="78">
        <v>122.89036019999999</v>
      </c>
      <c r="D39" s="78">
        <v>264.31954643</v>
      </c>
      <c r="E39" s="78">
        <v>365.38151866999999</v>
      </c>
      <c r="F39" s="78">
        <v>470.90874384</v>
      </c>
      <c r="G39" s="58"/>
      <c r="H39" s="78">
        <v>98.06928576</v>
      </c>
      <c r="I39" s="78">
        <v>180.65358137999999</v>
      </c>
      <c r="J39" s="78">
        <v>289.52171409000005</v>
      </c>
      <c r="K39" s="78">
        <v>391.99253232000001</v>
      </c>
      <c r="L39" s="58"/>
      <c r="M39" s="79">
        <v>-0.16758281206775222</v>
      </c>
      <c r="N39" s="58"/>
      <c r="O39" s="78">
        <v>122.89036019999999</v>
      </c>
      <c r="P39" s="78">
        <v>141.42918623000003</v>
      </c>
      <c r="Q39" s="78">
        <v>101.06197223999999</v>
      </c>
      <c r="R39" s="78">
        <v>105.52722517000001</v>
      </c>
      <c r="S39" s="58"/>
      <c r="T39" s="78">
        <v>98.06928576</v>
      </c>
      <c r="U39" s="78">
        <v>82.584295619999992</v>
      </c>
      <c r="V39" s="78">
        <v>108.86813271000005</v>
      </c>
      <c r="W39" s="78">
        <v>102.47081822999996</v>
      </c>
      <c r="X39" s="58"/>
      <c r="Y39" s="79">
        <v>-2.8963207694282678E-2</v>
      </c>
    </row>
    <row r="40" spans="2:25" ht="15.75">
      <c r="B40" s="77" t="s">
        <v>195</v>
      </c>
      <c r="C40" s="78">
        <v>149.70746695</v>
      </c>
      <c r="D40" s="78">
        <v>208.83933676999999</v>
      </c>
      <c r="E40" s="78">
        <v>276.76684953</v>
      </c>
      <c r="F40" s="78">
        <v>342.66383820999999</v>
      </c>
      <c r="G40" s="58"/>
      <c r="H40" s="78">
        <v>152.53013057999999</v>
      </c>
      <c r="I40" s="78">
        <v>215.10261645999998</v>
      </c>
      <c r="J40" s="78">
        <v>288.26169890999995</v>
      </c>
      <c r="K40" s="78">
        <v>361.33544020999994</v>
      </c>
      <c r="L40" s="58"/>
      <c r="M40" s="79">
        <v>5.4489560665450618E-2</v>
      </c>
      <c r="N40" s="58"/>
      <c r="O40" s="78">
        <v>149.70746695</v>
      </c>
      <c r="P40" s="78">
        <v>59.131869819999991</v>
      </c>
      <c r="Q40" s="78">
        <v>67.927512760000013</v>
      </c>
      <c r="R40" s="78">
        <v>65.896988679999993</v>
      </c>
      <c r="S40" s="58"/>
      <c r="T40" s="78">
        <v>152.53013057999999</v>
      </c>
      <c r="U40" s="78">
        <v>62.572485879999988</v>
      </c>
      <c r="V40" s="78">
        <v>73.159082449999971</v>
      </c>
      <c r="W40" s="78">
        <v>73.073741299999995</v>
      </c>
      <c r="X40" s="58"/>
      <c r="Y40" s="79">
        <v>0.10890865825221201</v>
      </c>
    </row>
    <row r="41" spans="2:25" ht="15.75">
      <c r="B41" s="77" t="s">
        <v>184</v>
      </c>
      <c r="C41" s="78">
        <v>104.0589516</v>
      </c>
      <c r="D41" s="78">
        <v>200.98244114000002</v>
      </c>
      <c r="E41" s="78">
        <v>271.71649791999999</v>
      </c>
      <c r="F41" s="78">
        <v>357.31840321999999</v>
      </c>
      <c r="G41" s="58"/>
      <c r="H41" s="78">
        <v>98.470793540000003</v>
      </c>
      <c r="I41" s="78">
        <v>166.55302306999999</v>
      </c>
      <c r="J41" s="78">
        <v>254.20286279999999</v>
      </c>
      <c r="K41" s="78">
        <v>344.70061618999995</v>
      </c>
      <c r="L41" s="58"/>
      <c r="M41" s="79">
        <v>-3.5312446591874269E-2</v>
      </c>
      <c r="N41" s="58"/>
      <c r="O41" s="78">
        <v>104.0589516</v>
      </c>
      <c r="P41" s="78">
        <v>96.92348954000002</v>
      </c>
      <c r="Q41" s="78">
        <v>70.734056779999975</v>
      </c>
      <c r="R41" s="78">
        <v>85.601905299999999</v>
      </c>
      <c r="S41" s="58"/>
      <c r="T41" s="78">
        <v>98.470793540000003</v>
      </c>
      <c r="U41" s="78">
        <v>68.082229529999992</v>
      </c>
      <c r="V41" s="78">
        <v>87.649839729999997</v>
      </c>
      <c r="W41" s="78">
        <v>90.497753389999957</v>
      </c>
      <c r="X41" s="58"/>
      <c r="Y41" s="79">
        <v>5.7193214015996426E-2</v>
      </c>
    </row>
    <row r="42" spans="2:25" ht="15.75">
      <c r="B42" s="77" t="s">
        <v>196</v>
      </c>
      <c r="C42" s="78">
        <v>5.6792465738960702</v>
      </c>
      <c r="D42" s="78">
        <v>11.228348792790801</v>
      </c>
      <c r="E42" s="78">
        <v>16.5314615854805</v>
      </c>
      <c r="F42" s="78">
        <v>27.443658237542202</v>
      </c>
      <c r="G42" s="58"/>
      <c r="H42" s="78">
        <v>5.8218411644994505</v>
      </c>
      <c r="I42" s="78">
        <v>9.9361363979114792</v>
      </c>
      <c r="J42" s="78">
        <v>14.5073340345111</v>
      </c>
      <c r="K42" s="78">
        <v>25.305910033941799</v>
      </c>
      <c r="L42" s="58"/>
      <c r="M42" s="79">
        <v>-7.7895890740834958E-2</v>
      </c>
      <c r="N42" s="58"/>
      <c r="O42" s="78">
        <v>5.6792465738960702</v>
      </c>
      <c r="P42" s="78">
        <v>5.5491022188947303</v>
      </c>
      <c r="Q42" s="78">
        <v>5.3031127926896993</v>
      </c>
      <c r="R42" s="78">
        <v>10.912196652061702</v>
      </c>
      <c r="S42" s="58"/>
      <c r="T42" s="78">
        <v>5.8218411644994505</v>
      </c>
      <c r="U42" s="78">
        <v>4.1142952334120286</v>
      </c>
      <c r="V42" s="78">
        <v>4.5711976365996208</v>
      </c>
      <c r="W42" s="78">
        <v>10.7985759994307</v>
      </c>
      <c r="X42" s="58"/>
      <c r="Y42" s="79">
        <v>-1.041226219191492E-2</v>
      </c>
    </row>
    <row r="43" spans="2:25" ht="15.75">
      <c r="B43" s="95" t="s">
        <v>185</v>
      </c>
      <c r="C43" s="86">
        <v>12.6243435071337</v>
      </c>
      <c r="D43" s="86">
        <v>25.4530158287658</v>
      </c>
      <c r="E43" s="86">
        <v>38.248470209877297</v>
      </c>
      <c r="F43" s="86">
        <v>48.900530425911604</v>
      </c>
      <c r="G43" s="58"/>
      <c r="H43" s="86">
        <v>14.8222984856697</v>
      </c>
      <c r="I43" s="86">
        <v>21.613372138481299</v>
      </c>
      <c r="J43" s="86">
        <v>27.529292870825799</v>
      </c>
      <c r="K43" s="86">
        <v>34.6612838560862</v>
      </c>
      <c r="L43" s="58"/>
      <c r="M43" s="96">
        <v>-0.29118797783592665</v>
      </c>
      <c r="N43" s="58"/>
      <c r="O43" s="86">
        <v>12.6243435071337</v>
      </c>
      <c r="P43" s="86">
        <v>12.8286723216321</v>
      </c>
      <c r="Q43" s="86">
        <v>12.795454381111497</v>
      </c>
      <c r="R43" s="86">
        <v>10.652060216034307</v>
      </c>
      <c r="S43" s="58"/>
      <c r="T43" s="86">
        <v>14.8222984856697</v>
      </c>
      <c r="U43" s="86">
        <v>6.7910736528115994</v>
      </c>
      <c r="V43" s="86">
        <v>5.9159207323444996</v>
      </c>
      <c r="W43" s="86">
        <v>7.1319909852604013</v>
      </c>
      <c r="X43" s="58"/>
      <c r="Y43" s="96">
        <v>-0.33045900599352834</v>
      </c>
    </row>
    <row r="44" spans="2:25" ht="15.75">
      <c r="B44" s="92"/>
      <c r="C44" s="67"/>
      <c r="D44" s="67"/>
      <c r="E44" s="67"/>
      <c r="F44" s="67"/>
      <c r="G44" s="58"/>
      <c r="H44" s="67"/>
      <c r="I44" s="67"/>
      <c r="J44" s="67"/>
      <c r="K44" s="67"/>
      <c r="L44" s="58"/>
      <c r="M44" s="93"/>
      <c r="N44" s="58"/>
      <c r="O44" s="67"/>
      <c r="P44" s="67"/>
      <c r="Q44" s="67"/>
      <c r="R44" s="67"/>
      <c r="S44" s="58"/>
      <c r="T44" s="67"/>
      <c r="U44" s="67"/>
      <c r="V44" s="67"/>
      <c r="W44" s="67"/>
      <c r="X44" s="58"/>
      <c r="Y44" s="93"/>
    </row>
    <row r="45" spans="2:25">
      <c r="B45" s="6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spans="2:25" ht="15.75">
      <c r="C46" s="99" t="s">
        <v>198</v>
      </c>
      <c r="D46" s="72"/>
      <c r="E46" s="72"/>
      <c r="F46" s="73"/>
      <c r="G46" s="71"/>
      <c r="H46" s="72"/>
      <c r="I46" s="72"/>
      <c r="J46" s="72"/>
      <c r="K46" s="72"/>
      <c r="L46" s="72"/>
      <c r="M46" s="73"/>
      <c r="N46" s="57"/>
      <c r="O46" s="99" t="s">
        <v>199</v>
      </c>
      <c r="P46" s="72"/>
      <c r="Q46" s="72"/>
      <c r="R46" s="73"/>
      <c r="S46" s="71"/>
      <c r="T46" s="72"/>
      <c r="U46" s="72"/>
      <c r="V46" s="72"/>
      <c r="W46" s="72"/>
      <c r="X46" s="72"/>
      <c r="Y46" s="73"/>
    </row>
    <row r="47" spans="2:25" ht="39.75" customHeight="1">
      <c r="B47" s="124" t="s">
        <v>197</v>
      </c>
      <c r="C47" s="98">
        <v>2019</v>
      </c>
      <c r="D47" s="72"/>
      <c r="E47" s="72"/>
      <c r="F47" s="73"/>
      <c r="G47" s="60"/>
      <c r="H47" s="98">
        <v>2020</v>
      </c>
      <c r="I47" s="72"/>
      <c r="J47" s="72"/>
      <c r="K47" s="72"/>
      <c r="L47" s="74"/>
      <c r="M47" s="141" t="s">
        <v>222</v>
      </c>
      <c r="N47" s="57"/>
      <c r="O47" s="100">
        <v>2019</v>
      </c>
      <c r="P47" s="72"/>
      <c r="Q47" s="72"/>
      <c r="R47" s="73"/>
      <c r="S47" s="60"/>
      <c r="T47" s="98">
        <v>2020</v>
      </c>
      <c r="U47" s="72"/>
      <c r="V47" s="72"/>
      <c r="W47" s="72"/>
      <c r="X47" s="74"/>
      <c r="Y47" s="141" t="s">
        <v>223</v>
      </c>
    </row>
    <row r="48" spans="2:25" ht="15.75">
      <c r="B48" s="101" t="s">
        <v>108</v>
      </c>
      <c r="C48" s="123" t="s">
        <v>200</v>
      </c>
      <c r="D48" s="123" t="s">
        <v>201</v>
      </c>
      <c r="E48" s="123" t="s">
        <v>202</v>
      </c>
      <c r="F48" s="123" t="s">
        <v>203</v>
      </c>
      <c r="G48" s="60"/>
      <c r="H48" s="123" t="s">
        <v>200</v>
      </c>
      <c r="I48" s="123" t="s">
        <v>201</v>
      </c>
      <c r="J48" s="123" t="s">
        <v>202</v>
      </c>
      <c r="K48" s="123" t="s">
        <v>203</v>
      </c>
      <c r="L48" s="60"/>
      <c r="M48" s="142"/>
      <c r="N48" s="57"/>
      <c r="O48" s="101" t="s">
        <v>200</v>
      </c>
      <c r="P48" s="123" t="s">
        <v>201</v>
      </c>
      <c r="Q48" s="123" t="s">
        <v>202</v>
      </c>
      <c r="R48" s="123" t="s">
        <v>203</v>
      </c>
      <c r="S48" s="60"/>
      <c r="T48" s="123" t="s">
        <v>200</v>
      </c>
      <c r="U48" s="123" t="s">
        <v>201</v>
      </c>
      <c r="V48" s="123" t="s">
        <v>202</v>
      </c>
      <c r="W48" s="123" t="s">
        <v>203</v>
      </c>
      <c r="X48" s="60"/>
      <c r="Y48" s="142"/>
    </row>
    <row r="49" spans="2:25" ht="15.75">
      <c r="B49" s="87"/>
      <c r="C49" s="88"/>
      <c r="D49" s="89"/>
      <c r="E49" s="88"/>
      <c r="F49" s="88"/>
      <c r="H49" s="88"/>
      <c r="I49" s="88"/>
      <c r="J49" s="88"/>
      <c r="K49" s="88"/>
      <c r="L49" s="89"/>
      <c r="M49" s="88"/>
      <c r="N49" s="89"/>
      <c r="O49" s="88"/>
      <c r="Q49" s="88"/>
      <c r="R49" s="88"/>
      <c r="S49" s="89"/>
      <c r="T49" s="88"/>
      <c r="U49" s="88"/>
      <c r="V49" s="89"/>
      <c r="W49" s="89"/>
      <c r="X49" s="89"/>
      <c r="Y49" s="88"/>
    </row>
    <row r="50" spans="2:25" ht="15.75">
      <c r="B50" s="84" t="s">
        <v>0</v>
      </c>
      <c r="C50" s="90">
        <v>119.61247324374399</v>
      </c>
      <c r="D50" s="90">
        <v>231.70213219254799</v>
      </c>
      <c r="E50" s="90">
        <v>349.28088837306302</v>
      </c>
      <c r="F50" s="90">
        <v>497.76389913058</v>
      </c>
      <c r="G50" s="74"/>
      <c r="H50" s="90">
        <v>103.18856138269601</v>
      </c>
      <c r="I50" s="90">
        <v>221.153656921774</v>
      </c>
      <c r="J50" s="90">
        <v>333.73809022340703</v>
      </c>
      <c r="K50" s="90">
        <v>453.34497445013</v>
      </c>
      <c r="L50" s="74"/>
      <c r="M50" s="91">
        <v>-8.9236934936491735E-2</v>
      </c>
      <c r="N50" s="58"/>
      <c r="O50" s="90">
        <v>119.61247324374399</v>
      </c>
      <c r="P50" s="90">
        <v>112.089658948804</v>
      </c>
      <c r="Q50" s="90">
        <v>117.57875618051503</v>
      </c>
      <c r="R50" s="90">
        <v>148.48301075751698</v>
      </c>
      <c r="S50" s="74"/>
      <c r="T50" s="90">
        <v>103.18856138269601</v>
      </c>
      <c r="U50" s="90">
        <v>117.96509553907799</v>
      </c>
      <c r="V50" s="90">
        <v>112.58443330163303</v>
      </c>
      <c r="W50" s="90">
        <v>119.60688422672297</v>
      </c>
      <c r="X50" s="74"/>
      <c r="Y50" s="91">
        <v>-0.19447427947127716</v>
      </c>
    </row>
    <row r="51" spans="2:25" ht="15.75">
      <c r="B51" s="77" t="s">
        <v>187</v>
      </c>
      <c r="C51" s="78">
        <v>118.63771741374599</v>
      </c>
      <c r="D51" s="78">
        <v>227.91412315254701</v>
      </c>
      <c r="E51" s="78">
        <v>342.77744591306299</v>
      </c>
      <c r="F51" s="78">
        <v>488.656980310579</v>
      </c>
      <c r="G51" s="58"/>
      <c r="H51" s="78">
        <v>101.677171062695</v>
      </c>
      <c r="I51" s="78">
        <v>217.699242751773</v>
      </c>
      <c r="J51" s="78">
        <v>328.263160023409</v>
      </c>
      <c r="K51" s="78">
        <v>445.20564403189996</v>
      </c>
      <c r="L51" s="58"/>
      <c r="M51" s="79">
        <v>-8.8919913210003421E-2</v>
      </c>
      <c r="N51" s="58"/>
      <c r="O51" s="78">
        <v>118.63771741374599</v>
      </c>
      <c r="P51" s="78">
        <v>109.27640573880102</v>
      </c>
      <c r="Q51" s="78">
        <v>114.86332276051598</v>
      </c>
      <c r="R51" s="78">
        <v>145.87953439751601</v>
      </c>
      <c r="S51" s="58"/>
      <c r="T51" s="78">
        <v>101.677171062695</v>
      </c>
      <c r="U51" s="78">
        <v>116.022071689078</v>
      </c>
      <c r="V51" s="78">
        <v>110.563917271636</v>
      </c>
      <c r="W51" s="78">
        <v>116.94248400849096</v>
      </c>
      <c r="X51" s="58"/>
      <c r="Y51" s="79">
        <v>-0.19836264564824233</v>
      </c>
    </row>
    <row r="52" spans="2:25" ht="15.75">
      <c r="B52" s="77" t="s">
        <v>178</v>
      </c>
      <c r="C52" s="78">
        <v>0.97475583000002297</v>
      </c>
      <c r="D52" s="78">
        <v>3.7880090400000097</v>
      </c>
      <c r="E52" s="78">
        <v>6.50344246000002</v>
      </c>
      <c r="F52" s="78">
        <v>9.106918820000061</v>
      </c>
      <c r="G52" s="58"/>
      <c r="H52" s="78">
        <v>1.5113903199999901</v>
      </c>
      <c r="I52" s="78">
        <v>3.45441416999997</v>
      </c>
      <c r="J52" s="78">
        <v>5.4749302000000295</v>
      </c>
      <c r="K52" s="78">
        <v>8.1393304182299904</v>
      </c>
      <c r="L52" s="58"/>
      <c r="M52" s="79">
        <v>-0.1062476146866613</v>
      </c>
      <c r="N52" s="58"/>
      <c r="O52" s="78">
        <v>0.97475583000002297</v>
      </c>
      <c r="P52" s="78">
        <v>2.8132532099999787</v>
      </c>
      <c r="Q52" s="78">
        <v>2.7154334200000103</v>
      </c>
      <c r="R52" s="78">
        <v>2.603476360000041</v>
      </c>
      <c r="S52" s="58"/>
      <c r="T52" s="78">
        <v>1.5113903199999901</v>
      </c>
      <c r="U52" s="78">
        <v>1.9430238499999799</v>
      </c>
      <c r="V52" s="78">
        <v>2.0205160300000595</v>
      </c>
      <c r="W52" s="78">
        <v>2.6644002182299609</v>
      </c>
      <c r="X52" s="58"/>
      <c r="Y52" s="79">
        <v>2.3400964635576296E-2</v>
      </c>
    </row>
    <row r="53" spans="2:25" ht="15.75">
      <c r="B53" s="92"/>
      <c r="C53" s="67"/>
      <c r="D53" s="67"/>
      <c r="E53" s="67"/>
      <c r="F53" s="67"/>
      <c r="G53" s="58"/>
      <c r="H53" s="67"/>
      <c r="I53" s="67"/>
      <c r="J53" s="67"/>
      <c r="K53" s="67"/>
      <c r="L53" s="58"/>
      <c r="M53" s="93"/>
      <c r="N53" s="58"/>
      <c r="O53" s="67"/>
      <c r="P53" s="67"/>
      <c r="Q53" s="67"/>
      <c r="R53" s="67"/>
      <c r="S53" s="58"/>
      <c r="T53" s="67"/>
      <c r="U53" s="67"/>
      <c r="V53" s="67"/>
      <c r="W53" s="67"/>
      <c r="X53" s="58"/>
      <c r="Y53" s="93"/>
    </row>
    <row r="54" spans="2:25" ht="15.75">
      <c r="B54" s="84" t="s">
        <v>97</v>
      </c>
      <c r="C54" s="90">
        <v>24.4345693602503</v>
      </c>
      <c r="D54" s="90">
        <v>48.859785224119896</v>
      </c>
      <c r="E54" s="90">
        <v>70.397577488005908</v>
      </c>
      <c r="F54" s="90">
        <v>96.992752492404506</v>
      </c>
      <c r="G54" s="74"/>
      <c r="H54" s="90">
        <v>28.796739747660901</v>
      </c>
      <c r="I54" s="90">
        <v>60.305344791733496</v>
      </c>
      <c r="J54" s="90">
        <v>81.108351710865591</v>
      </c>
      <c r="K54" s="90">
        <v>101.489686388091</v>
      </c>
      <c r="L54" s="74"/>
      <c r="M54" s="91">
        <v>4.6363607384362564E-2</v>
      </c>
      <c r="N54" s="58"/>
      <c r="O54" s="90">
        <v>24.4345693602503</v>
      </c>
      <c r="P54" s="90">
        <v>24.425215863869596</v>
      </c>
      <c r="Q54" s="90">
        <v>21.537792263886011</v>
      </c>
      <c r="R54" s="90">
        <v>26.595175004398598</v>
      </c>
      <c r="S54" s="74"/>
      <c r="T54" s="90">
        <v>28.796739747660901</v>
      </c>
      <c r="U54" s="90">
        <v>31.508605044072596</v>
      </c>
      <c r="V54" s="90">
        <v>20.803006919132095</v>
      </c>
      <c r="W54" s="90">
        <v>20.381334677225411</v>
      </c>
      <c r="X54" s="74"/>
      <c r="Y54" s="91">
        <v>-0.23364540094755817</v>
      </c>
    </row>
    <row r="55" spans="2:25" ht="15.75">
      <c r="B55" s="94"/>
      <c r="C55" s="67"/>
      <c r="D55" s="67"/>
      <c r="E55" s="67"/>
      <c r="F55" s="67"/>
      <c r="G55" s="58"/>
      <c r="H55" s="67"/>
      <c r="I55" s="67"/>
      <c r="J55" s="67"/>
      <c r="K55" s="67"/>
      <c r="L55" s="58"/>
      <c r="M55" s="93"/>
      <c r="N55" s="58"/>
      <c r="O55" s="67"/>
      <c r="P55" s="67"/>
      <c r="Q55" s="67"/>
      <c r="R55" s="67"/>
      <c r="S55" s="58"/>
      <c r="T55" s="67"/>
      <c r="U55" s="67"/>
      <c r="V55" s="67"/>
      <c r="W55" s="67"/>
      <c r="X55" s="58"/>
      <c r="Y55" s="93"/>
    </row>
    <row r="56" spans="2:25" ht="15.75">
      <c r="B56" s="84" t="s">
        <v>100</v>
      </c>
      <c r="C56" s="90">
        <v>13.294105330951201</v>
      </c>
      <c r="D56" s="90">
        <v>28.920642674993701</v>
      </c>
      <c r="E56" s="90">
        <v>41.901382186457397</v>
      </c>
      <c r="F56" s="90">
        <v>63.130088319576799</v>
      </c>
      <c r="G56" s="74"/>
      <c r="H56" s="90">
        <v>23.1474573306499</v>
      </c>
      <c r="I56" s="90">
        <v>43.614209992010004</v>
      </c>
      <c r="J56" s="90">
        <v>54.689458369463097</v>
      </c>
      <c r="K56" s="90">
        <v>69.696897310801305</v>
      </c>
      <c r="L56" s="74"/>
      <c r="M56" s="91">
        <v>0.10402027252016566</v>
      </c>
      <c r="N56" s="58"/>
      <c r="O56" s="90">
        <v>13.294105330951201</v>
      </c>
      <c r="P56" s="90">
        <v>15.6265373440425</v>
      </c>
      <c r="Q56" s="90">
        <v>12.980739511463696</v>
      </c>
      <c r="R56" s="90">
        <v>21.228706133119402</v>
      </c>
      <c r="S56" s="74"/>
      <c r="T56" s="90">
        <v>23.1474573306499</v>
      </c>
      <c r="U56" s="90">
        <v>20.466752661360104</v>
      </c>
      <c r="V56" s="90">
        <v>11.075248377453093</v>
      </c>
      <c r="W56" s="90">
        <v>15.007438941338208</v>
      </c>
      <c r="X56" s="74"/>
      <c r="Y56" s="91">
        <v>-0.29305917905544182</v>
      </c>
    </row>
    <row r="57" spans="2:25" ht="15.75">
      <c r="B57" s="77" t="s">
        <v>188</v>
      </c>
      <c r="C57" s="78">
        <v>7.0100534669202501</v>
      </c>
      <c r="D57" s="78">
        <v>14.1155748549103</v>
      </c>
      <c r="E57" s="78">
        <v>19.534271669609502</v>
      </c>
      <c r="F57" s="78">
        <v>25.053940302140902</v>
      </c>
      <c r="G57" s="58"/>
      <c r="H57" s="78">
        <v>11.751612586457901</v>
      </c>
      <c r="I57" s="78">
        <v>20.5177993352697</v>
      </c>
      <c r="J57" s="78">
        <v>25.647902135866502</v>
      </c>
      <c r="K57" s="78">
        <v>30.975898150613297</v>
      </c>
      <c r="L57" s="58"/>
      <c r="M57" s="79">
        <v>0.23636832278898479</v>
      </c>
      <c r="N57" s="58"/>
      <c r="O57" s="78">
        <v>7.0100534669202501</v>
      </c>
      <c r="P57" s="78">
        <v>7.1055213879900494</v>
      </c>
      <c r="Q57" s="78">
        <v>5.4186968146992029</v>
      </c>
      <c r="R57" s="78">
        <v>5.5196686325313991</v>
      </c>
      <c r="S57" s="58"/>
      <c r="T57" s="78">
        <v>11.751612586457901</v>
      </c>
      <c r="U57" s="78">
        <v>8.7661867488117995</v>
      </c>
      <c r="V57" s="78">
        <v>5.1301028005968021</v>
      </c>
      <c r="W57" s="78">
        <v>5.3279960147467946</v>
      </c>
      <c r="X57" s="58"/>
      <c r="Y57" s="79">
        <v>-3.47253848999085E-2</v>
      </c>
    </row>
    <row r="58" spans="2:25" ht="15.75">
      <c r="B58" s="77" t="s">
        <v>189</v>
      </c>
      <c r="C58" s="78">
        <v>0.57910759989453009</v>
      </c>
      <c r="D58" s="78">
        <v>3.08468424747806</v>
      </c>
      <c r="E58" s="78">
        <v>4.6474441935624098</v>
      </c>
      <c r="F58" s="78">
        <v>7.0026437231254706</v>
      </c>
      <c r="G58" s="58"/>
      <c r="H58" s="78">
        <v>3.5479358011008899</v>
      </c>
      <c r="I58" s="78">
        <v>6.8825081244005393</v>
      </c>
      <c r="J58" s="78">
        <v>9.2728153166719292</v>
      </c>
      <c r="K58" s="78">
        <v>10.517130256212599</v>
      </c>
      <c r="L58" s="58"/>
      <c r="M58" s="79">
        <v>0.50187995734823965</v>
      </c>
      <c r="N58" s="58"/>
      <c r="O58" s="78">
        <v>0.57910759989453009</v>
      </c>
      <c r="P58" s="78">
        <v>2.505576647583537</v>
      </c>
      <c r="Q58" s="78">
        <v>1.5627599460843498</v>
      </c>
      <c r="R58" s="78">
        <v>2.3551995295630608</v>
      </c>
      <c r="S58" s="58"/>
      <c r="T58" s="78">
        <v>3.5479358011008899</v>
      </c>
      <c r="U58" s="78">
        <v>3.3345723232996494</v>
      </c>
      <c r="V58" s="78">
        <v>2.3903071922713899</v>
      </c>
      <c r="W58" s="78">
        <v>1.2443149395406383</v>
      </c>
      <c r="X58" s="58"/>
      <c r="Y58" s="79">
        <v>-0.47167323875464384</v>
      </c>
    </row>
    <row r="59" spans="2:25" ht="15.75">
      <c r="B59" s="77" t="s">
        <v>190</v>
      </c>
      <c r="C59" s="78">
        <v>1.64790166468243</v>
      </c>
      <c r="D59" s="78">
        <v>4.2771638428584797</v>
      </c>
      <c r="E59" s="78">
        <v>5.8951512645344897</v>
      </c>
      <c r="F59" s="78">
        <v>11.7098599142487</v>
      </c>
      <c r="G59" s="58"/>
      <c r="H59" s="78">
        <v>2.7604916549927303</v>
      </c>
      <c r="I59" s="78">
        <v>6.4909035905921204</v>
      </c>
      <c r="J59" s="78">
        <v>7.6906604679727595</v>
      </c>
      <c r="K59" s="78">
        <v>12.595413168358901</v>
      </c>
      <c r="L59" s="58"/>
      <c r="M59" s="79">
        <v>7.562458138655008E-2</v>
      </c>
      <c r="N59" s="58"/>
      <c r="O59" s="78">
        <v>1.64790166468243</v>
      </c>
      <c r="P59" s="78">
        <v>2.6292621781760497</v>
      </c>
      <c r="Q59" s="78">
        <v>1.6179874216760197</v>
      </c>
      <c r="R59" s="78">
        <v>5.81470864971421</v>
      </c>
      <c r="S59" s="58"/>
      <c r="T59" s="78">
        <v>2.7604916549927303</v>
      </c>
      <c r="U59" s="78">
        <v>3.7304119355993901</v>
      </c>
      <c r="V59" s="78">
        <v>1.1997568773806391</v>
      </c>
      <c r="W59" s="78">
        <v>4.9047527003861413</v>
      </c>
      <c r="X59" s="58"/>
      <c r="Y59" s="79">
        <v>-0.15649209687793947</v>
      </c>
    </row>
    <row r="60" spans="2:25" ht="15.75">
      <c r="B60" s="77" t="s">
        <v>179</v>
      </c>
      <c r="C60" s="78">
        <v>1.6822019556037402</v>
      </c>
      <c r="D60" s="78">
        <v>3.0938714617098597</v>
      </c>
      <c r="E60" s="78">
        <v>4.0795004876321199</v>
      </c>
      <c r="F60" s="78">
        <v>6.1603665967652894</v>
      </c>
      <c r="G60" s="58"/>
      <c r="H60" s="78">
        <v>2.1287910881276799</v>
      </c>
      <c r="I60" s="78">
        <v>3.7927111504645401</v>
      </c>
      <c r="J60" s="78">
        <v>4.3143648055358899</v>
      </c>
      <c r="K60" s="78">
        <v>3.8624251926188298</v>
      </c>
      <c r="L60" s="58"/>
      <c r="M60" s="79">
        <v>-0.37302023638545667</v>
      </c>
      <c r="N60" s="58"/>
      <c r="O60" s="78">
        <v>1.6822019556037402</v>
      </c>
      <c r="P60" s="78">
        <v>1.4116695061061195</v>
      </c>
      <c r="Q60" s="78">
        <v>0.9856290259222602</v>
      </c>
      <c r="R60" s="78">
        <v>2.0808661091331597</v>
      </c>
      <c r="S60" s="58"/>
      <c r="T60" s="78">
        <v>2.1287910881276799</v>
      </c>
      <c r="U60" s="78">
        <v>1.6639200623368602</v>
      </c>
      <c r="V60" s="78">
        <v>0.52165365507134975</v>
      </c>
      <c r="W60" s="78">
        <v>-0.45193961291704055</v>
      </c>
      <c r="X60" s="58"/>
      <c r="Y60" s="79">
        <v>-1.2171882231794855</v>
      </c>
    </row>
    <row r="61" spans="2:25" ht="15.75">
      <c r="B61" s="77" t="s">
        <v>210</v>
      </c>
      <c r="C61" s="78">
        <v>1.1923284636261702</v>
      </c>
      <c r="D61" s="78">
        <v>2.1618326249269599</v>
      </c>
      <c r="E61" s="78">
        <v>3.9692112112987301</v>
      </c>
      <c r="F61" s="78">
        <v>6.3112395551400295</v>
      </c>
      <c r="G61" s="58"/>
      <c r="H61" s="78">
        <v>1.53801085926604</v>
      </c>
      <c r="I61" s="78">
        <v>2.76962467608225</v>
      </c>
      <c r="J61" s="78">
        <v>3.8516571436278202</v>
      </c>
      <c r="K61" s="78">
        <v>5.7225757467550906</v>
      </c>
      <c r="L61" s="58"/>
      <c r="M61" s="79">
        <v>-9.327229670842023E-2</v>
      </c>
      <c r="N61" s="58"/>
      <c r="O61" s="78">
        <v>1.1923284636261702</v>
      </c>
      <c r="P61" s="78">
        <v>0.96950416130078976</v>
      </c>
      <c r="Q61" s="78">
        <v>1.8073785863717702</v>
      </c>
      <c r="R61" s="78">
        <v>2.3420283438412994</v>
      </c>
      <c r="S61" s="58"/>
      <c r="T61" s="78">
        <v>1.53801085926604</v>
      </c>
      <c r="U61" s="78">
        <v>1.2316138168162101</v>
      </c>
      <c r="V61" s="78">
        <v>1.0820324675455701</v>
      </c>
      <c r="W61" s="78">
        <v>1.8709186031272704</v>
      </c>
      <c r="X61" s="58"/>
      <c r="Y61" s="79">
        <v>-0.20115458549119605</v>
      </c>
    </row>
    <row r="62" spans="2:25" ht="15.75">
      <c r="B62" s="94"/>
      <c r="C62" s="67"/>
      <c r="D62" s="67"/>
      <c r="E62" s="67"/>
      <c r="F62" s="67"/>
      <c r="G62" s="58"/>
      <c r="H62" s="67"/>
      <c r="I62" s="67"/>
      <c r="J62" s="67"/>
      <c r="K62" s="67"/>
      <c r="L62" s="58"/>
      <c r="M62" s="93"/>
      <c r="N62" s="58"/>
      <c r="O62" s="67"/>
      <c r="P62" s="67"/>
      <c r="Q62" s="67"/>
      <c r="R62" s="67"/>
      <c r="S62" s="58"/>
      <c r="T62" s="67"/>
      <c r="U62" s="67"/>
      <c r="V62" s="67"/>
      <c r="W62" s="67"/>
      <c r="X62" s="58"/>
      <c r="Y62" s="93"/>
    </row>
    <row r="63" spans="2:25" ht="15.75">
      <c r="B63" s="84" t="s">
        <v>99</v>
      </c>
      <c r="C63" s="90">
        <v>10.4957755888638</v>
      </c>
      <c r="D63" s="90">
        <v>25.672335076005002</v>
      </c>
      <c r="E63" s="90">
        <v>38.144806799548697</v>
      </c>
      <c r="F63" s="90">
        <v>54.785021433808396</v>
      </c>
      <c r="G63" s="74"/>
      <c r="H63" s="90">
        <v>13.0539407027364</v>
      </c>
      <c r="I63" s="90">
        <v>27.3083122338838</v>
      </c>
      <c r="J63" s="90">
        <v>43.082049718893494</v>
      </c>
      <c r="K63" s="90">
        <v>58.518269304926001</v>
      </c>
      <c r="L63" s="74"/>
      <c r="M63" s="91">
        <v>6.8143586940604531E-2</v>
      </c>
      <c r="N63" s="58"/>
      <c r="O63" s="90">
        <v>10.4957755888638</v>
      </c>
      <c r="P63" s="90">
        <v>15.176559487141201</v>
      </c>
      <c r="Q63" s="90">
        <v>12.472471723543695</v>
      </c>
      <c r="R63" s="90">
        <v>16.640214634259699</v>
      </c>
      <c r="S63" s="74"/>
      <c r="T63" s="90">
        <v>13.0539407027364</v>
      </c>
      <c r="U63" s="90">
        <v>14.254371531147401</v>
      </c>
      <c r="V63" s="90">
        <v>15.773737485009693</v>
      </c>
      <c r="W63" s="90">
        <v>15.436219586032507</v>
      </c>
      <c r="X63" s="74"/>
      <c r="Y63" s="91">
        <v>-7.2354538369255594E-2</v>
      </c>
    </row>
    <row r="64" spans="2:25" ht="15.75">
      <c r="B64" s="77" t="s">
        <v>180</v>
      </c>
      <c r="C64" s="78">
        <v>-2.6641153536517499</v>
      </c>
      <c r="D64" s="78">
        <v>0.38959603487384403</v>
      </c>
      <c r="E64" s="78">
        <v>1.3011239620882</v>
      </c>
      <c r="F64" s="78">
        <v>5.2268496256532995</v>
      </c>
      <c r="G64" s="58"/>
      <c r="H64" s="78">
        <v>3.51246132819852</v>
      </c>
      <c r="I64" s="78">
        <v>4.1397704855592403</v>
      </c>
      <c r="J64" s="78">
        <v>6.9942950702119893</v>
      </c>
      <c r="K64" s="78">
        <v>9.7898296331148398</v>
      </c>
      <c r="L64" s="58"/>
      <c r="M64" s="79">
        <v>0.87298857519575523</v>
      </c>
      <c r="N64" s="58"/>
      <c r="O64" s="78">
        <v>-2.6641153536517499</v>
      </c>
      <c r="P64" s="78">
        <v>3.0537113885255938</v>
      </c>
      <c r="Q64" s="78">
        <v>0.91152792721435594</v>
      </c>
      <c r="R64" s="78">
        <v>3.9257256635650997</v>
      </c>
      <c r="S64" s="58"/>
      <c r="T64" s="78">
        <v>3.51246132819852</v>
      </c>
      <c r="U64" s="78">
        <v>0.62730915736072035</v>
      </c>
      <c r="V64" s="78">
        <v>2.8545245846527489</v>
      </c>
      <c r="W64" s="78">
        <v>2.7955345629028505</v>
      </c>
      <c r="X64" s="58"/>
      <c r="Y64" s="79">
        <v>-0.28789355077753442</v>
      </c>
    </row>
    <row r="65" spans="2:25" ht="15.75">
      <c r="B65" s="77" t="s">
        <v>191</v>
      </c>
      <c r="C65" s="78">
        <v>7.2300849021225204</v>
      </c>
      <c r="D65" s="78">
        <v>13.197672327235098</v>
      </c>
      <c r="E65" s="78">
        <v>19.8001348825496</v>
      </c>
      <c r="F65" s="78">
        <v>29.239305902542899</v>
      </c>
      <c r="G65" s="58"/>
      <c r="H65" s="78">
        <v>4.6417636219889298</v>
      </c>
      <c r="I65" s="78">
        <v>9.8881707340529896</v>
      </c>
      <c r="J65" s="78">
        <v>16.576879469581502</v>
      </c>
      <c r="K65" s="78">
        <v>26.224402797605901</v>
      </c>
      <c r="L65" s="58"/>
      <c r="M65" s="79">
        <v>-0.10311130896834307</v>
      </c>
      <c r="N65" s="58"/>
      <c r="O65" s="78">
        <v>7.2300849021225204</v>
      </c>
      <c r="P65" s="78">
        <v>5.967587425112578</v>
      </c>
      <c r="Q65" s="78">
        <v>6.6024625553145011</v>
      </c>
      <c r="R65" s="78">
        <v>9.4391710199932994</v>
      </c>
      <c r="S65" s="58"/>
      <c r="T65" s="78">
        <v>4.6417636219889298</v>
      </c>
      <c r="U65" s="78">
        <v>5.2464071120640599</v>
      </c>
      <c r="V65" s="78">
        <v>6.6887087355285129</v>
      </c>
      <c r="W65" s="78">
        <v>9.6475233280243984</v>
      </c>
      <c r="X65" s="58"/>
      <c r="Y65" s="79">
        <v>2.2073157440392139E-2</v>
      </c>
    </row>
    <row r="66" spans="2:25" ht="15.75">
      <c r="B66" s="77" t="s">
        <v>181</v>
      </c>
      <c r="C66" s="78">
        <v>1.65345720666074</v>
      </c>
      <c r="D66" s="78">
        <v>3.3225110529726898</v>
      </c>
      <c r="E66" s="78">
        <v>3.50216558092343</v>
      </c>
      <c r="F66" s="78">
        <v>4.9106910527878895</v>
      </c>
      <c r="G66" s="58"/>
      <c r="H66" s="78">
        <v>2.2047966995817201</v>
      </c>
      <c r="I66" s="78">
        <v>4.3218688198063404</v>
      </c>
      <c r="J66" s="78">
        <v>6.6031033886043797</v>
      </c>
      <c r="K66" s="78">
        <v>6.9142581671027399</v>
      </c>
      <c r="L66" s="58"/>
      <c r="M66" s="79">
        <v>0.40800105174146284</v>
      </c>
      <c r="N66" s="58"/>
      <c r="O66" s="78">
        <v>1.65345720666074</v>
      </c>
      <c r="P66" s="78">
        <v>1.6690538463119498</v>
      </c>
      <c r="Q66" s="78">
        <v>0.17965452795074022</v>
      </c>
      <c r="R66" s="78">
        <v>1.4085254718644595</v>
      </c>
      <c r="S66" s="58"/>
      <c r="T66" s="78">
        <v>2.2047966995817201</v>
      </c>
      <c r="U66" s="78">
        <v>2.1170721202246203</v>
      </c>
      <c r="V66" s="78">
        <v>2.2812345687980393</v>
      </c>
      <c r="W66" s="78">
        <v>0.31115477849836015</v>
      </c>
      <c r="X66" s="58"/>
      <c r="Y66" s="79">
        <v>-0.77909183418139694</v>
      </c>
    </row>
    <row r="67" spans="2:25" ht="15.75">
      <c r="B67" s="77" t="s">
        <v>182</v>
      </c>
      <c r="C67" s="78">
        <v>1.29038565386693</v>
      </c>
      <c r="D67" s="78">
        <v>3.1868844280268398</v>
      </c>
      <c r="E67" s="78">
        <v>6.2454265347101696</v>
      </c>
      <c r="F67" s="78">
        <v>5.5072084361875007</v>
      </c>
      <c r="G67" s="58"/>
      <c r="H67" s="78">
        <v>0.21337403764641799</v>
      </c>
      <c r="I67" s="78">
        <v>2.6970087374007998</v>
      </c>
      <c r="J67" s="78">
        <v>3.0973558620213</v>
      </c>
      <c r="K67" s="78">
        <v>4.0502371548738703</v>
      </c>
      <c r="L67" s="58"/>
      <c r="M67" s="79">
        <v>-0.2645571341988745</v>
      </c>
      <c r="N67" s="58"/>
      <c r="O67" s="78">
        <v>1.29038565386693</v>
      </c>
      <c r="P67" s="78">
        <v>1.8964987741599098</v>
      </c>
      <c r="Q67" s="78">
        <v>3.0585421066833298</v>
      </c>
      <c r="R67" s="78">
        <v>-0.73821809852266895</v>
      </c>
      <c r="S67" s="58"/>
      <c r="T67" s="78">
        <v>0.21337403764641799</v>
      </c>
      <c r="U67" s="78">
        <v>2.4836346997543819</v>
      </c>
      <c r="V67" s="78">
        <v>0.40034712462050015</v>
      </c>
      <c r="W67" s="78">
        <v>0.95288129285257028</v>
      </c>
      <c r="X67" s="58"/>
      <c r="Y67" s="79" t="s">
        <v>4</v>
      </c>
    </row>
    <row r="68" spans="2:25" ht="15.75">
      <c r="B68" s="77" t="s">
        <v>208</v>
      </c>
      <c r="C68" s="78">
        <v>1.0840865906500001</v>
      </c>
      <c r="D68" s="78">
        <v>1.9920119718210001</v>
      </c>
      <c r="E68" s="78">
        <v>2.6025897220057299</v>
      </c>
      <c r="F68" s="78">
        <v>3.6918789488800097</v>
      </c>
      <c r="G68" s="58"/>
      <c r="H68" s="78">
        <v>1.06395151626</v>
      </c>
      <c r="I68" s="78">
        <v>2.5945564550160101</v>
      </c>
      <c r="J68" s="78">
        <v>4.0594466163862695</v>
      </c>
      <c r="K68" s="78">
        <v>4.7095852243639902</v>
      </c>
      <c r="L68" s="58"/>
      <c r="M68" s="79">
        <v>0.27566079212665356</v>
      </c>
      <c r="N68" s="58"/>
      <c r="O68" s="78">
        <v>1.0840865906500001</v>
      </c>
      <c r="P68" s="78">
        <v>0.90792538117099997</v>
      </c>
      <c r="Q68" s="78">
        <v>0.61057775018472982</v>
      </c>
      <c r="R68" s="78">
        <v>1.0892892268742798</v>
      </c>
      <c r="S68" s="58"/>
      <c r="T68" s="78">
        <v>1.06395151626</v>
      </c>
      <c r="U68" s="78">
        <v>1.5306049387560101</v>
      </c>
      <c r="V68" s="78">
        <v>1.4648901613702594</v>
      </c>
      <c r="W68" s="78">
        <v>0.65013860797773049</v>
      </c>
      <c r="X68" s="58"/>
      <c r="Y68" s="79">
        <v>-0.40315336649082073</v>
      </c>
    </row>
    <row r="69" spans="2:25" ht="15.75">
      <c r="B69" s="77" t="s">
        <v>209</v>
      </c>
      <c r="C69" s="78">
        <v>1.72528100324795</v>
      </c>
      <c r="D69" s="78">
        <v>3.4545225039599798</v>
      </c>
      <c r="E69" s="78">
        <v>4.5257249459839608</v>
      </c>
      <c r="F69" s="78">
        <v>6.9225323787904101</v>
      </c>
      <c r="G69" s="58"/>
      <c r="H69" s="78">
        <v>2.2052649471955803</v>
      </c>
      <c r="I69" s="78">
        <v>4.2846719796467898</v>
      </c>
      <c r="J69" s="78">
        <v>6.1753259557238298</v>
      </c>
      <c r="K69" s="78">
        <v>7.2451400840320002</v>
      </c>
      <c r="L69" s="58"/>
      <c r="M69" s="79">
        <v>4.6602556346289001E-2</v>
      </c>
      <c r="N69" s="58"/>
      <c r="O69" s="78">
        <v>1.72528100324795</v>
      </c>
      <c r="P69" s="78">
        <v>1.7292415007120299</v>
      </c>
      <c r="Q69" s="78">
        <v>1.071202442023981</v>
      </c>
      <c r="R69" s="78">
        <v>2.3968074328064493</v>
      </c>
      <c r="S69" s="58"/>
      <c r="T69" s="78">
        <v>2.2052649471955803</v>
      </c>
      <c r="U69" s="78">
        <v>2.0794070324512095</v>
      </c>
      <c r="V69" s="78">
        <v>1.89065397607704</v>
      </c>
      <c r="W69" s="78">
        <v>1.0698141283081704</v>
      </c>
      <c r="X69" s="58"/>
      <c r="Y69" s="79">
        <v>-0.55365036270122348</v>
      </c>
    </row>
    <row r="70" spans="2:25" ht="15.75">
      <c r="B70" s="92"/>
      <c r="C70" s="67"/>
      <c r="D70" s="67"/>
      <c r="E70" s="67"/>
      <c r="F70" s="67"/>
      <c r="G70" s="58"/>
      <c r="H70" s="67"/>
      <c r="I70" s="67"/>
      <c r="J70" s="67"/>
      <c r="K70" s="67"/>
      <c r="L70" s="58"/>
      <c r="M70" s="93"/>
      <c r="N70" s="58"/>
      <c r="O70" s="67"/>
      <c r="P70" s="67"/>
      <c r="Q70" s="67"/>
      <c r="R70" s="67"/>
      <c r="S70" s="58"/>
      <c r="T70" s="67"/>
      <c r="U70" s="67"/>
      <c r="V70" s="67"/>
      <c r="W70" s="67"/>
      <c r="X70" s="58"/>
      <c r="Y70" s="93"/>
    </row>
    <row r="71" spans="2:25" ht="15.75">
      <c r="B71" s="84" t="s">
        <v>98</v>
      </c>
      <c r="C71" s="90">
        <v>13.401260807514099</v>
      </c>
      <c r="D71" s="90">
        <v>45.580457625281099</v>
      </c>
      <c r="E71" s="90">
        <v>64.636720259906795</v>
      </c>
      <c r="F71" s="90">
        <v>78.642770794061803</v>
      </c>
      <c r="G71" s="74"/>
      <c r="H71" s="90">
        <v>23.981969172862101</v>
      </c>
      <c r="I71" s="90">
        <v>53.2377433166115</v>
      </c>
      <c r="J71" s="90">
        <v>65.92562519519791</v>
      </c>
      <c r="K71" s="90">
        <v>76.310367093891699</v>
      </c>
      <c r="L71" s="74"/>
      <c r="M71" s="91">
        <v>-2.9658208588273959E-2</v>
      </c>
      <c r="N71" s="58"/>
      <c r="O71" s="90">
        <v>13.401260807514099</v>
      </c>
      <c r="P71" s="90">
        <v>32.1791968177671</v>
      </c>
      <c r="Q71" s="90">
        <v>19.056262634625696</v>
      </c>
      <c r="R71" s="90">
        <v>14.006050534155008</v>
      </c>
      <c r="S71" s="74"/>
      <c r="T71" s="90">
        <v>23.981969172862101</v>
      </c>
      <c r="U71" s="90">
        <v>29.255774143749399</v>
      </c>
      <c r="V71" s="90">
        <v>12.68788187858641</v>
      </c>
      <c r="W71" s="90">
        <v>10.38474189869379</v>
      </c>
      <c r="X71" s="74"/>
      <c r="Y71" s="91">
        <v>-0.25855316076650825</v>
      </c>
    </row>
    <row r="72" spans="2:25" ht="15.75">
      <c r="B72" s="77" t="s">
        <v>192</v>
      </c>
      <c r="C72" s="78">
        <v>8.8126390903200296</v>
      </c>
      <c r="D72" s="78">
        <v>35.307586152479999</v>
      </c>
      <c r="E72" s="78">
        <v>49.638060042120003</v>
      </c>
      <c r="F72" s="78">
        <v>57.176595451489703</v>
      </c>
      <c r="G72" s="58"/>
      <c r="H72" s="78">
        <v>40.931389732710294</v>
      </c>
      <c r="I72" s="78">
        <v>66.098968634469799</v>
      </c>
      <c r="J72" s="78">
        <v>74.215009517800397</v>
      </c>
      <c r="K72" s="78">
        <v>78.124150019096703</v>
      </c>
      <c r="L72" s="58"/>
      <c r="M72" s="79">
        <v>0.36636589503443795</v>
      </c>
      <c r="N72" s="58"/>
      <c r="O72" s="78">
        <v>8.8126390903200296</v>
      </c>
      <c r="P72" s="78">
        <v>26.494947062159909</v>
      </c>
      <c r="Q72" s="78">
        <v>14.330473889640004</v>
      </c>
      <c r="R72" s="78">
        <v>7.5385354093697003</v>
      </c>
      <c r="S72" s="58"/>
      <c r="T72" s="78">
        <v>40.931389732710294</v>
      </c>
      <c r="U72" s="78">
        <v>25.167578901759505</v>
      </c>
      <c r="V72" s="78">
        <v>8.1160408833305979</v>
      </c>
      <c r="W72" s="78">
        <v>3.9091405012963065</v>
      </c>
      <c r="X72" s="58"/>
      <c r="Y72" s="79">
        <v>-0.48144562716550915</v>
      </c>
    </row>
    <row r="73" spans="2:25" ht="15.75">
      <c r="B73" s="77" t="s">
        <v>183</v>
      </c>
      <c r="C73" s="78">
        <v>4.5886217171954407</v>
      </c>
      <c r="D73" s="78">
        <v>10.272871472801301</v>
      </c>
      <c r="E73" s="78">
        <v>14.998660217786901</v>
      </c>
      <c r="F73" s="78">
        <v>21.466175342570899</v>
      </c>
      <c r="G73" s="58"/>
      <c r="H73" s="78">
        <v>-16.949420559847699</v>
      </c>
      <c r="I73" s="78">
        <v>-12.8612253178581</v>
      </c>
      <c r="J73" s="78">
        <v>-8.2893843225974901</v>
      </c>
      <c r="K73" s="78">
        <v>-1.8137829252059101</v>
      </c>
      <c r="L73" s="58"/>
      <c r="M73" s="79">
        <v>-1.0844949273105435</v>
      </c>
      <c r="N73" s="58"/>
      <c r="O73" s="78">
        <v>4.5886217171954407</v>
      </c>
      <c r="P73" s="78">
        <v>5.68424975560586</v>
      </c>
      <c r="Q73" s="78">
        <v>4.7257887449856</v>
      </c>
      <c r="R73" s="78">
        <v>6.4675151247839988</v>
      </c>
      <c r="S73" s="58"/>
      <c r="T73" s="78">
        <v>-16.949420559847699</v>
      </c>
      <c r="U73" s="78">
        <v>4.0881952419895988</v>
      </c>
      <c r="V73" s="78">
        <v>4.5718409952606098</v>
      </c>
      <c r="W73" s="78">
        <v>6.4756013973915802</v>
      </c>
      <c r="X73" s="58"/>
      <c r="Y73" s="79">
        <v>1.2502904827534516E-3</v>
      </c>
    </row>
    <row r="74" spans="2:25" ht="15.75">
      <c r="B74" s="92"/>
      <c r="C74" s="67"/>
      <c r="D74" s="67"/>
      <c r="E74" s="67"/>
      <c r="F74" s="67"/>
      <c r="G74" s="58"/>
      <c r="H74" s="67"/>
      <c r="I74" s="67"/>
      <c r="J74" s="67"/>
      <c r="K74" s="67"/>
      <c r="L74" s="58"/>
      <c r="M74" s="93"/>
      <c r="N74" s="58"/>
      <c r="O74" s="67"/>
      <c r="P74" s="67"/>
      <c r="Q74" s="67"/>
      <c r="R74" s="67"/>
      <c r="S74" s="58"/>
      <c r="T74" s="67"/>
      <c r="U74" s="67"/>
      <c r="V74" s="67"/>
      <c r="W74" s="67"/>
      <c r="X74" s="58"/>
      <c r="Y74" s="93"/>
    </row>
    <row r="75" spans="2:25" ht="15.75">
      <c r="B75" s="84" t="s">
        <v>177</v>
      </c>
      <c r="C75" s="90">
        <v>-2.0216188680612599</v>
      </c>
      <c r="D75" s="90">
        <v>-0.55762150767070295</v>
      </c>
      <c r="E75" s="90">
        <v>3.2085176751886801</v>
      </c>
      <c r="F75" s="90">
        <v>15.071672889091101</v>
      </c>
      <c r="G75" s="74"/>
      <c r="H75" s="90">
        <v>4.9528560768232204</v>
      </c>
      <c r="I75" s="90">
        <v>22.994626807995701</v>
      </c>
      <c r="J75" s="90">
        <v>31.382417534137101</v>
      </c>
      <c r="K75" s="90">
        <v>31.099234492818702</v>
      </c>
      <c r="L75" s="74"/>
      <c r="M75" s="91">
        <v>1.0634228676319253</v>
      </c>
      <c r="N75" s="58"/>
      <c r="O75" s="90">
        <v>-2.0216188680612599</v>
      </c>
      <c r="P75" s="90">
        <v>1.4639973603905569</v>
      </c>
      <c r="Q75" s="90">
        <v>3.7661391828593831</v>
      </c>
      <c r="R75" s="90">
        <v>11.86315521390242</v>
      </c>
      <c r="S75" s="74"/>
      <c r="T75" s="90">
        <v>4.9528560768232204</v>
      </c>
      <c r="U75" s="90">
        <v>18.04177073117248</v>
      </c>
      <c r="V75" s="90">
        <v>8.3877907261414002</v>
      </c>
      <c r="W75" s="90">
        <v>-0.28318304131839866</v>
      </c>
      <c r="X75" s="74"/>
      <c r="Y75" s="91">
        <v>-1.0238708030209818</v>
      </c>
    </row>
    <row r="76" spans="2:25" ht="15.75">
      <c r="B76" s="77" t="s">
        <v>193</v>
      </c>
      <c r="C76" s="78">
        <v>-1.7057537289245299</v>
      </c>
      <c r="D76" s="78">
        <v>-3.0544050721839699</v>
      </c>
      <c r="E76" s="78">
        <v>0.64562816961327196</v>
      </c>
      <c r="F76" s="78">
        <v>7.17508760252292</v>
      </c>
      <c r="G76" s="58"/>
      <c r="H76" s="78">
        <v>3.9740767910202397</v>
      </c>
      <c r="I76" s="78">
        <v>14.084979024852601</v>
      </c>
      <c r="J76" s="78">
        <v>21.147331564179598</v>
      </c>
      <c r="K76" s="78">
        <v>16.2037289962839</v>
      </c>
      <c r="L76" s="58"/>
      <c r="M76" s="79">
        <v>1.2583318690891396</v>
      </c>
      <c r="N76" s="58"/>
      <c r="O76" s="78">
        <v>-1.7057537289245299</v>
      </c>
      <c r="P76" s="78">
        <v>-1.34865134325944</v>
      </c>
      <c r="Q76" s="78">
        <v>3.7000332417972421</v>
      </c>
      <c r="R76" s="78">
        <v>6.5294594329097055</v>
      </c>
      <c r="S76" s="58"/>
      <c r="T76" s="78">
        <v>3.9740767910202397</v>
      </c>
      <c r="U76" s="78">
        <v>10.110902233832361</v>
      </c>
      <c r="V76" s="78">
        <v>7.0623525393269979</v>
      </c>
      <c r="W76" s="78">
        <v>-4.9436025678956987</v>
      </c>
      <c r="X76" s="58"/>
      <c r="Y76" s="79">
        <v>-1.75712279380725</v>
      </c>
    </row>
    <row r="77" spans="2:25" ht="15.75">
      <c r="B77" s="77" t="s">
        <v>194</v>
      </c>
      <c r="C77" s="78">
        <v>-2.98019984613908</v>
      </c>
      <c r="D77" s="78">
        <v>-3.1588983665174499</v>
      </c>
      <c r="E77" s="78">
        <v>-3.4576472115276302</v>
      </c>
      <c r="F77" s="78">
        <v>-1.5374363031273899</v>
      </c>
      <c r="G77" s="58"/>
      <c r="H77" s="78">
        <v>-1.8572285878686101</v>
      </c>
      <c r="I77" s="78">
        <v>2.8736136158863101</v>
      </c>
      <c r="J77" s="78">
        <v>1.1788473940809499</v>
      </c>
      <c r="K77" s="78">
        <v>0.89650253408609404</v>
      </c>
      <c r="L77" s="58"/>
      <c r="M77" s="79">
        <v>1.5831152368800354</v>
      </c>
      <c r="N77" s="58"/>
      <c r="O77" s="78">
        <v>-2.98019984613908</v>
      </c>
      <c r="P77" s="78">
        <v>-0.17869852037836997</v>
      </c>
      <c r="Q77" s="78">
        <v>-0.29874884501018029</v>
      </c>
      <c r="R77" s="78">
        <v>1.9202109084002301</v>
      </c>
      <c r="S77" s="58"/>
      <c r="T77" s="78">
        <v>-1.8572285878686101</v>
      </c>
      <c r="U77" s="78">
        <v>4.7308422037549205</v>
      </c>
      <c r="V77" s="78">
        <v>-1.6947662218053603</v>
      </c>
      <c r="W77" s="78">
        <v>-0.28234485999485581</v>
      </c>
      <c r="X77" s="58"/>
      <c r="Y77" s="79">
        <v>-1.147038462681208</v>
      </c>
    </row>
    <row r="78" spans="2:25" ht="15.75">
      <c r="B78" s="77" t="s">
        <v>195</v>
      </c>
      <c r="C78" s="78">
        <v>1.09799826519328</v>
      </c>
      <c r="D78" s="78">
        <v>2.85906256036019</v>
      </c>
      <c r="E78" s="78">
        <v>3.1713191803601197</v>
      </c>
      <c r="F78" s="78">
        <v>5.8359018645948604</v>
      </c>
      <c r="G78" s="58"/>
      <c r="H78" s="78">
        <v>1.3387331715675399</v>
      </c>
      <c r="I78" s="78">
        <v>2.7450111999999898</v>
      </c>
      <c r="J78" s="78">
        <v>4.0489356335456801</v>
      </c>
      <c r="K78" s="78">
        <v>6.1472803035457</v>
      </c>
      <c r="L78" s="58"/>
      <c r="M78" s="79">
        <v>5.3355667414475297E-2</v>
      </c>
      <c r="N78" s="58"/>
      <c r="O78" s="78">
        <v>1.09799826519328</v>
      </c>
      <c r="P78" s="78">
        <v>1.76106429516691</v>
      </c>
      <c r="Q78" s="78">
        <v>0.31225661999992971</v>
      </c>
      <c r="R78" s="78">
        <v>2.6645826842347407</v>
      </c>
      <c r="S78" s="58"/>
      <c r="T78" s="78">
        <v>1.3387331715675399</v>
      </c>
      <c r="U78" s="78">
        <v>1.4062780284324499</v>
      </c>
      <c r="V78" s="78">
        <v>1.3039244335456903</v>
      </c>
      <c r="W78" s="78">
        <v>2.0983446700000199</v>
      </c>
      <c r="X78" s="58"/>
      <c r="Y78" s="79">
        <v>-0.21250532685096332</v>
      </c>
    </row>
    <row r="79" spans="2:25" ht="15.75">
      <c r="B79" s="77" t="s">
        <v>184</v>
      </c>
      <c r="C79" s="78">
        <v>0.76438721292616796</v>
      </c>
      <c r="D79" s="78">
        <v>2.3189048857368597</v>
      </c>
      <c r="E79" s="78">
        <v>2.99577630042138</v>
      </c>
      <c r="F79" s="78">
        <v>4.8761785991894806</v>
      </c>
      <c r="G79" s="58"/>
      <c r="H79" s="78">
        <v>1.0445809900798</v>
      </c>
      <c r="I79" s="78">
        <v>2.6253944119239501</v>
      </c>
      <c r="J79" s="78">
        <v>3.6044514729006503</v>
      </c>
      <c r="K79" s="78">
        <v>4.8971604821908405</v>
      </c>
      <c r="L79" s="58"/>
      <c r="M79" s="79">
        <v>4.3029357056051142E-3</v>
      </c>
      <c r="N79" s="58"/>
      <c r="O79" s="78">
        <v>0.76438721292616796</v>
      </c>
      <c r="P79" s="78">
        <v>1.5545176728106918</v>
      </c>
      <c r="Q79" s="78">
        <v>0.67687141468452028</v>
      </c>
      <c r="R79" s="78">
        <v>1.8804022987681006</v>
      </c>
      <c r="S79" s="58"/>
      <c r="T79" s="78">
        <v>1.0445809900798</v>
      </c>
      <c r="U79" s="78">
        <v>1.5808134218441501</v>
      </c>
      <c r="V79" s="78">
        <v>0.9790570609767002</v>
      </c>
      <c r="W79" s="78">
        <v>1.2927090092902107</v>
      </c>
      <c r="X79" s="58"/>
      <c r="Y79" s="79">
        <v>-0.3125359343917537</v>
      </c>
    </row>
    <row r="80" spans="2:25" ht="15.75">
      <c r="B80" s="77" t="s">
        <v>196</v>
      </c>
      <c r="C80" s="78">
        <v>0.57913808536259603</v>
      </c>
      <c r="D80" s="78">
        <v>0.18384635074741601</v>
      </c>
      <c r="E80" s="78">
        <v>-0.17835245640098199</v>
      </c>
      <c r="F80" s="78">
        <v>-0.75725656439010802</v>
      </c>
      <c r="G80" s="58"/>
      <c r="H80" s="78">
        <v>-0.15401727514688401</v>
      </c>
      <c r="I80" s="78">
        <v>-0.20768841062750201</v>
      </c>
      <c r="J80" s="78">
        <v>5.4903400926812305E-2</v>
      </c>
      <c r="K80" s="78">
        <v>0.17193817174613302</v>
      </c>
      <c r="L80" s="58"/>
      <c r="M80" s="79">
        <v>1.2270540525252647</v>
      </c>
      <c r="N80" s="58"/>
      <c r="O80" s="78">
        <v>0.57913808536259603</v>
      </c>
      <c r="P80" s="78">
        <v>-0.39529173461518102</v>
      </c>
      <c r="Q80" s="78">
        <v>-0.36219880714839803</v>
      </c>
      <c r="R80" s="78">
        <v>-0.57890410798912506</v>
      </c>
      <c r="S80" s="58"/>
      <c r="T80" s="78">
        <v>-0.15401727514688401</v>
      </c>
      <c r="U80" s="78">
        <v>-5.3671135480617999E-2</v>
      </c>
      <c r="V80" s="78">
        <v>0.26259181155431432</v>
      </c>
      <c r="W80" s="78">
        <v>0.11703477081931932</v>
      </c>
      <c r="X80" s="58"/>
      <c r="Y80" s="79">
        <v>-5.9464283472033204</v>
      </c>
    </row>
    <row r="81" spans="2:25" ht="15.75">
      <c r="B81" s="95" t="s">
        <v>185</v>
      </c>
      <c r="C81" s="86">
        <v>0.188920210666151</v>
      </c>
      <c r="D81" s="86">
        <v>0.37287940207064901</v>
      </c>
      <c r="E81" s="86">
        <v>0.13139202165744102</v>
      </c>
      <c r="F81" s="86">
        <v>-0.27127280331353198</v>
      </c>
      <c r="G81" s="58"/>
      <c r="H81" s="86">
        <v>0.62777705002335904</v>
      </c>
      <c r="I81" s="86">
        <v>0.92185923691981897</v>
      </c>
      <c r="J81" s="86">
        <v>1.4017349369016798</v>
      </c>
      <c r="K81" s="86">
        <v>3.2261498219079998</v>
      </c>
      <c r="L81" s="58"/>
      <c r="M81" s="96" t="s">
        <v>4</v>
      </c>
      <c r="N81" s="58"/>
      <c r="O81" s="86">
        <v>0.188920210666151</v>
      </c>
      <c r="P81" s="86">
        <v>0.18395919140449801</v>
      </c>
      <c r="Q81" s="86">
        <v>-0.241487380413208</v>
      </c>
      <c r="R81" s="86">
        <v>-0.402664824970973</v>
      </c>
      <c r="S81" s="58"/>
      <c r="T81" s="86">
        <v>0.62777705002335904</v>
      </c>
      <c r="U81" s="86">
        <v>0.29408218689645993</v>
      </c>
      <c r="V81" s="86">
        <v>0.47987569998186086</v>
      </c>
      <c r="W81" s="86">
        <v>1.82441488500632</v>
      </c>
      <c r="X81" s="58"/>
      <c r="Y81" s="96" t="s">
        <v>4</v>
      </c>
    </row>
    <row r="82" spans="2:25"/>
    <row r="83" spans="2:25"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</row>
  </sheetData>
  <mergeCells count="4">
    <mergeCell ref="M9:M10"/>
    <mergeCell ref="Y9:Y10"/>
    <mergeCell ref="M47:M48"/>
    <mergeCell ref="Y47:Y48"/>
  </mergeCells>
  <pageMargins left="0.7" right="0.7" top="0.75" bottom="0.75" header="0.3" footer="0.3"/>
  <pageSetup paperSize="9"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5"/>
    <pageSetUpPr fitToPage="1"/>
  </sheetPr>
  <dimension ref="A1:AJ83"/>
  <sheetViews>
    <sheetView showGridLines="0" showRowColHeaders="0" zoomScale="70" zoomScaleNormal="70" workbookViewId="0">
      <selection activeCell="I18" sqref="I18"/>
    </sheetView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36" width="0" hidden="1" customWidth="1"/>
    <col min="37" max="16384" width="11.42578125" hidden="1"/>
  </cols>
  <sheetData>
    <row r="1" spans="1:14" ht="15.75">
      <c r="A1" s="56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26" t="str">
        <f>+Index!B17</f>
        <v>Datos regionales por ramos</v>
      </c>
      <c r="C2" s="12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/>
    <row r="4" spans="1:14"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" customHeight="1">
      <c r="C5" s="133" t="s">
        <v>213</v>
      </c>
      <c r="D5" s="133"/>
      <c r="E5" s="133"/>
      <c r="F5" s="119"/>
      <c r="G5" s="133" t="s">
        <v>197</v>
      </c>
      <c r="H5" s="133"/>
      <c r="I5" s="133"/>
      <c r="J5" s="119"/>
      <c r="K5" s="133" t="s">
        <v>96</v>
      </c>
      <c r="L5" s="133"/>
    </row>
    <row r="6" spans="1:14" ht="30" customHeight="1">
      <c r="B6" s="130" t="s">
        <v>0</v>
      </c>
      <c r="C6" s="131" t="s">
        <v>206</v>
      </c>
      <c r="D6" s="131" t="s">
        <v>221</v>
      </c>
      <c r="E6" s="132" t="s">
        <v>212</v>
      </c>
      <c r="F6" s="119"/>
      <c r="G6" s="131" t="s">
        <v>206</v>
      </c>
      <c r="H6" s="131" t="s">
        <v>221</v>
      </c>
      <c r="I6" s="132" t="s">
        <v>212</v>
      </c>
      <c r="J6" s="119"/>
      <c r="K6" s="131" t="s">
        <v>206</v>
      </c>
      <c r="L6" s="131" t="s">
        <v>221</v>
      </c>
    </row>
    <row r="7" spans="1:14" ht="15" customHeight="1">
      <c r="B7" s="115" t="s">
        <v>214</v>
      </c>
      <c r="C7" s="117">
        <v>2425.0882465</v>
      </c>
      <c r="D7" s="117">
        <v>1676.8796743600001</v>
      </c>
      <c r="E7" s="118">
        <v>-0.30852838993378873</v>
      </c>
      <c r="F7" s="120"/>
      <c r="G7" s="117">
        <v>178.63376581080499</v>
      </c>
      <c r="H7" s="117">
        <v>140.83891759166499</v>
      </c>
      <c r="I7" s="118">
        <v>-0.21157729081952714</v>
      </c>
      <c r="J7" s="120"/>
      <c r="K7" s="121" t="s">
        <v>4</v>
      </c>
      <c r="L7" s="121" t="s">
        <v>4</v>
      </c>
    </row>
    <row r="8" spans="1:14" ht="15" customHeight="1">
      <c r="B8" s="116" t="s">
        <v>215</v>
      </c>
      <c r="C8" s="117">
        <v>469.97048553000002</v>
      </c>
      <c r="D8" s="117">
        <v>476.78628592000001</v>
      </c>
      <c r="E8" s="118">
        <v>1.4502613674374908E-2</v>
      </c>
      <c r="F8" s="120"/>
      <c r="G8" s="117">
        <v>69.293254134630601</v>
      </c>
      <c r="H8" s="117">
        <v>94.907256275928802</v>
      </c>
      <c r="I8" s="118">
        <v>0.36964640297499213</v>
      </c>
      <c r="J8" s="120"/>
      <c r="K8" s="122" t="s">
        <v>4</v>
      </c>
      <c r="L8" s="122" t="s">
        <v>4</v>
      </c>
    </row>
    <row r="9" spans="1:14" ht="15" customHeight="1">
      <c r="B9" s="116" t="s">
        <v>216</v>
      </c>
      <c r="C9" s="117">
        <v>1955.1177609699998</v>
      </c>
      <c r="D9" s="117">
        <v>1200.0933884399999</v>
      </c>
      <c r="E9" s="118">
        <v>-0.38617846331435651</v>
      </c>
      <c r="F9" s="120"/>
      <c r="G9" s="117">
        <v>70.000552366928403</v>
      </c>
      <c r="H9" s="117">
        <v>43.949964456337803</v>
      </c>
      <c r="I9" s="118">
        <v>-0.37214831925952258</v>
      </c>
      <c r="J9" s="120"/>
      <c r="K9" s="121" t="s">
        <v>4</v>
      </c>
      <c r="L9" s="121" t="s">
        <v>4</v>
      </c>
    </row>
    <row r="10" spans="1:14" ht="15" customHeight="1">
      <c r="B10" s="115" t="s">
        <v>217</v>
      </c>
      <c r="C10" s="117">
        <v>2313.6134732099999</v>
      </c>
      <c r="D10" s="117">
        <v>2234.6093671900003</v>
      </c>
      <c r="E10" s="118">
        <v>-3.4147495653362614E-2</v>
      </c>
      <c r="F10" s="120"/>
      <c r="G10" s="117">
        <v>154.867162769999</v>
      </c>
      <c r="H10" s="117">
        <v>248.98191732234301</v>
      </c>
      <c r="I10" s="118">
        <v>0.6077127834524777</v>
      </c>
      <c r="J10" s="120"/>
      <c r="K10" s="121">
        <v>0.93673996305356566</v>
      </c>
      <c r="L10" s="121">
        <v>0.84892419870590397</v>
      </c>
    </row>
    <row r="11" spans="1:14" ht="15" customHeight="1">
      <c r="B11" s="115" t="s">
        <v>218</v>
      </c>
      <c r="C11" s="117">
        <v>2036.74269854</v>
      </c>
      <c r="D11" s="117">
        <v>2134.0350714199999</v>
      </c>
      <c r="E11" s="118">
        <v>4.7768612574255E-2</v>
      </c>
      <c r="F11" s="120"/>
      <c r="G11" s="117">
        <v>91.478388187994796</v>
      </c>
      <c r="H11" s="117">
        <v>27.0385721658858</v>
      </c>
      <c r="I11" s="118">
        <v>-0.70442666621629202</v>
      </c>
      <c r="J11" s="120"/>
      <c r="K11" s="121">
        <v>0.96343505900786575</v>
      </c>
      <c r="L11" s="121">
        <v>1.0081510159448015</v>
      </c>
    </row>
    <row r="12" spans="1:14" ht="15" customHeight="1">
      <c r="B12" s="115" t="s">
        <v>219</v>
      </c>
      <c r="C12" s="117">
        <v>692.18445808000001</v>
      </c>
      <c r="D12" s="117">
        <v>714.68744044000005</v>
      </c>
      <c r="E12" s="118">
        <v>3.2510094812616012E-2</v>
      </c>
      <c r="F12" s="120"/>
      <c r="G12" s="117">
        <v>39.792814147499598</v>
      </c>
      <c r="H12" s="117">
        <v>45.711591043275099</v>
      </c>
      <c r="I12" s="118">
        <v>0.14873984216940361</v>
      </c>
      <c r="J12" s="120"/>
      <c r="K12" s="121">
        <v>0.94384570107514931</v>
      </c>
      <c r="L12" s="121">
        <v>0.93073936278093128</v>
      </c>
    </row>
    <row r="13" spans="1:14" ht="15" customHeight="1"/>
    <row r="14" spans="1:14" ht="30" customHeight="1">
      <c r="B14" s="131" t="s">
        <v>97</v>
      </c>
      <c r="C14" s="131" t="s">
        <v>206</v>
      </c>
      <c r="D14" s="131" t="s">
        <v>221</v>
      </c>
      <c r="E14" s="132" t="s">
        <v>212</v>
      </c>
      <c r="F14" s="119"/>
      <c r="G14" s="131" t="s">
        <v>206</v>
      </c>
      <c r="H14" s="131" t="s">
        <v>221</v>
      </c>
      <c r="I14" s="132" t="s">
        <v>212</v>
      </c>
      <c r="J14" s="119"/>
      <c r="K14" s="131" t="s">
        <v>206</v>
      </c>
      <c r="L14" s="131" t="s">
        <v>221</v>
      </c>
    </row>
    <row r="15" spans="1:14" ht="15" customHeight="1">
      <c r="B15" s="115" t="s">
        <v>214</v>
      </c>
      <c r="C15" s="117">
        <v>1502.53349148397</v>
      </c>
      <c r="D15" s="117">
        <v>1209.4750972551301</v>
      </c>
      <c r="E15" s="118">
        <v>-0.19504283657557756</v>
      </c>
      <c r="F15" s="120"/>
      <c r="G15" s="117">
        <v>50.916072017765593</v>
      </c>
      <c r="H15" s="117">
        <v>31.2556266340879</v>
      </c>
      <c r="I15" s="118">
        <v>-0.38613436984726135</v>
      </c>
      <c r="J15" s="120"/>
      <c r="K15" s="121" t="s">
        <v>4</v>
      </c>
      <c r="L15" s="121" t="s">
        <v>4</v>
      </c>
    </row>
    <row r="16" spans="1:14" ht="15" customHeight="1">
      <c r="B16" s="116" t="s">
        <v>215</v>
      </c>
      <c r="C16" s="117">
        <v>1400.424393687</v>
      </c>
      <c r="D16" s="117">
        <v>1130.1364818004499</v>
      </c>
      <c r="E16" s="118">
        <v>-0.19300428720392629</v>
      </c>
      <c r="F16" s="120"/>
      <c r="G16" s="117">
        <v>48.831349554949398</v>
      </c>
      <c r="H16" s="117">
        <v>26.710016420649499</v>
      </c>
      <c r="I16" s="118">
        <v>-0.45301498598573442</v>
      </c>
      <c r="J16" s="120"/>
      <c r="K16" s="122">
        <v>0.84020295235390408</v>
      </c>
      <c r="L16" s="122">
        <v>0.88063212723145956</v>
      </c>
    </row>
    <row r="17" spans="2:12" ht="15" customHeight="1">
      <c r="B17" s="116" t="s">
        <v>216</v>
      </c>
      <c r="C17" s="117">
        <v>102.10909779697</v>
      </c>
      <c r="D17" s="117">
        <v>79.338615454677594</v>
      </c>
      <c r="E17" s="118">
        <v>-0.22300150362280552</v>
      </c>
      <c r="F17" s="120"/>
      <c r="G17" s="117">
        <v>-3.6793270886444898</v>
      </c>
      <c r="H17" s="117">
        <v>6.4448830596844101E-2</v>
      </c>
      <c r="I17" s="118">
        <v>1.0175164721820338</v>
      </c>
      <c r="J17" s="120"/>
      <c r="K17" s="121" t="s">
        <v>4</v>
      </c>
      <c r="L17" s="121" t="s">
        <v>4</v>
      </c>
    </row>
    <row r="18" spans="2:12" ht="15" customHeight="1">
      <c r="B18" s="115" t="s">
        <v>217</v>
      </c>
      <c r="C18" s="117">
        <v>842.70458152837</v>
      </c>
      <c r="D18" s="117">
        <v>443.52968885742598</v>
      </c>
      <c r="E18" s="118">
        <v>-0.47368306927557108</v>
      </c>
      <c r="F18" s="120"/>
      <c r="G18" s="117">
        <v>-18.814225884203399</v>
      </c>
      <c r="H18" s="117">
        <v>14.8446774562745</v>
      </c>
      <c r="I18" s="118">
        <v>1.78901345968947</v>
      </c>
      <c r="J18" s="120"/>
      <c r="K18" s="121">
        <v>1.0754130033973686</v>
      </c>
      <c r="L18" s="121">
        <v>1.0018713809170774</v>
      </c>
    </row>
    <row r="19" spans="2:12" ht="15" customHeight="1">
      <c r="B19" s="115" t="s">
        <v>218</v>
      </c>
      <c r="C19" s="117">
        <v>1629.5926326570002</v>
      </c>
      <c r="D19" s="117">
        <v>1431.8866444676701</v>
      </c>
      <c r="E19" s="118">
        <v>-0.12132233800479121</v>
      </c>
      <c r="F19" s="120"/>
      <c r="G19" s="117">
        <v>66.617643902392402</v>
      </c>
      <c r="H19" s="117">
        <v>43.766211389606198</v>
      </c>
      <c r="I19" s="118">
        <v>-0.34302372726162345</v>
      </c>
      <c r="J19" s="120"/>
      <c r="K19" s="121">
        <v>0.77915742433826407</v>
      </c>
      <c r="L19" s="121">
        <v>0.79316648661856126</v>
      </c>
    </row>
    <row r="20" spans="2:12" ht="15" customHeight="1"/>
    <row r="21" spans="2:12" ht="30" customHeight="1">
      <c r="B21" s="131" t="s">
        <v>100</v>
      </c>
      <c r="C21" s="131" t="s">
        <v>206</v>
      </c>
      <c r="D21" s="131" t="s">
        <v>221</v>
      </c>
      <c r="E21" s="132" t="s">
        <v>212</v>
      </c>
      <c r="F21" s="119"/>
      <c r="G21" s="131" t="s">
        <v>206</v>
      </c>
      <c r="H21" s="131" t="s">
        <v>221</v>
      </c>
      <c r="I21" s="132" t="s">
        <v>212</v>
      </c>
      <c r="J21" s="119"/>
      <c r="K21" s="131" t="s">
        <v>206</v>
      </c>
      <c r="L21" s="131" t="s">
        <v>221</v>
      </c>
    </row>
    <row r="22" spans="2:12" ht="15" customHeight="1">
      <c r="B22" s="115" t="s">
        <v>214</v>
      </c>
      <c r="C22" s="117">
        <v>425.431781872442</v>
      </c>
      <c r="D22" s="117">
        <v>424.07136566577003</v>
      </c>
      <c r="E22" s="118">
        <v>-3.1977305519686515E-3</v>
      </c>
      <c r="F22" s="120"/>
      <c r="G22" s="117">
        <v>15.3035382464391</v>
      </c>
      <c r="H22" s="117">
        <v>5.6029346111422198</v>
      </c>
      <c r="I22" s="118">
        <v>-0.63387979165890362</v>
      </c>
      <c r="J22" s="120"/>
      <c r="K22" s="121" t="s">
        <v>4</v>
      </c>
      <c r="L22" s="121" t="s">
        <v>4</v>
      </c>
    </row>
    <row r="23" spans="2:12" ht="15" customHeight="1">
      <c r="B23" s="116" t="s">
        <v>215</v>
      </c>
      <c r="C23" s="117">
        <v>263.36476407269998</v>
      </c>
      <c r="D23" s="117">
        <v>229.28156528469202</v>
      </c>
      <c r="E23" s="118">
        <v>-0.12941442226720784</v>
      </c>
      <c r="F23" s="120"/>
      <c r="G23" s="117">
        <v>12.504452157273299</v>
      </c>
      <c r="H23" s="117">
        <v>3.6144437958884001</v>
      </c>
      <c r="I23" s="118">
        <v>-0.71094744892233963</v>
      </c>
      <c r="J23" s="120"/>
      <c r="K23" s="122">
        <v>0.95062886207779285</v>
      </c>
      <c r="L23" s="122">
        <v>1.0316804213009048</v>
      </c>
    </row>
    <row r="24" spans="2:12" ht="15" customHeight="1">
      <c r="B24" s="116" t="s">
        <v>216</v>
      </c>
      <c r="C24" s="117">
        <v>162.06701779974199</v>
      </c>
      <c r="D24" s="117">
        <v>194.78980038107801</v>
      </c>
      <c r="E24" s="118">
        <v>0.20190895732881262</v>
      </c>
      <c r="F24" s="120"/>
      <c r="G24" s="117">
        <v>2.7990860891658098</v>
      </c>
      <c r="H24" s="117">
        <v>1.9884908152539</v>
      </c>
      <c r="I24" s="118">
        <v>-0.28959283426451715</v>
      </c>
      <c r="J24" s="120"/>
      <c r="K24" s="121" t="s">
        <v>4</v>
      </c>
      <c r="L24" s="121" t="s">
        <v>4</v>
      </c>
    </row>
    <row r="25" spans="2:12" ht="15" customHeight="1">
      <c r="B25" s="115" t="s">
        <v>217</v>
      </c>
      <c r="C25" s="117">
        <v>298.64138029713399</v>
      </c>
      <c r="D25" s="117">
        <v>230.65664693195799</v>
      </c>
      <c r="E25" s="118">
        <v>-0.2276467289882414</v>
      </c>
      <c r="F25" s="120"/>
      <c r="G25" s="117">
        <v>20.3228505124018</v>
      </c>
      <c r="H25" s="117">
        <v>29.330303873622199</v>
      </c>
      <c r="I25" s="118">
        <v>0.44321800997963834</v>
      </c>
      <c r="J25" s="120"/>
      <c r="K25" s="121">
        <v>0.94129714638650674</v>
      </c>
      <c r="L25" s="121">
        <v>0.87175921009903024</v>
      </c>
    </row>
    <row r="26" spans="2:12" ht="15" customHeight="1">
      <c r="B26" s="115" t="s">
        <v>218</v>
      </c>
      <c r="C26" s="117">
        <v>992.94003263732395</v>
      </c>
      <c r="D26" s="117">
        <v>468.58140512202402</v>
      </c>
      <c r="E26" s="118">
        <v>-0.52808690382093237</v>
      </c>
      <c r="F26" s="120"/>
      <c r="G26" s="117">
        <v>14.7864261088869</v>
      </c>
      <c r="H26" s="117">
        <v>20.795643660734498</v>
      </c>
      <c r="I26" s="118">
        <v>0.4064009455426118</v>
      </c>
      <c r="J26" s="120"/>
      <c r="K26" s="121">
        <v>0.9302210406608783</v>
      </c>
      <c r="L26" s="121">
        <v>0.82598856032856183</v>
      </c>
    </row>
    <row r="27" spans="2:12" ht="15" customHeight="1">
      <c r="B27" s="115" t="s">
        <v>219</v>
      </c>
      <c r="C27" s="117">
        <v>248.45984708924399</v>
      </c>
      <c r="D27" s="117">
        <v>455.93408760479099</v>
      </c>
      <c r="E27" s="118">
        <v>0.83504132738608894</v>
      </c>
      <c r="F27" s="120"/>
      <c r="G27" s="117">
        <v>9.4959981950035193</v>
      </c>
      <c r="H27" s="117">
        <v>16.913691026370401</v>
      </c>
      <c r="I27" s="118">
        <v>0.78113882069499829</v>
      </c>
      <c r="J27" s="120"/>
      <c r="K27" s="121">
        <v>0.96656560761775867</v>
      </c>
      <c r="L27" s="121">
        <v>0.94435040955038885</v>
      </c>
    </row>
    <row r="28" spans="2:12" ht="15" customHeight="1"/>
    <row r="29" spans="2:12" ht="30" customHeight="1">
      <c r="B29" s="131" t="s">
        <v>99</v>
      </c>
      <c r="C29" s="131" t="s">
        <v>206</v>
      </c>
      <c r="D29" s="131" t="s">
        <v>221</v>
      </c>
      <c r="E29" s="132" t="s">
        <v>212</v>
      </c>
      <c r="F29" s="119"/>
      <c r="G29" s="131" t="s">
        <v>206</v>
      </c>
      <c r="H29" s="131" t="s">
        <v>221</v>
      </c>
      <c r="I29" s="132" t="s">
        <v>212</v>
      </c>
      <c r="J29" s="119"/>
      <c r="K29" s="131" t="s">
        <v>206</v>
      </c>
      <c r="L29" s="131" t="s">
        <v>221</v>
      </c>
    </row>
    <row r="30" spans="2:12" ht="15" customHeight="1">
      <c r="B30" s="115" t="s">
        <v>214</v>
      </c>
      <c r="C30" s="117">
        <v>241.28015184214499</v>
      </c>
      <c r="D30" s="117">
        <v>226.328712078237</v>
      </c>
      <c r="E30" s="118">
        <v>-6.1967135090704881E-2</v>
      </c>
      <c r="F30" s="120"/>
      <c r="G30" s="117">
        <v>2.6437556882818201</v>
      </c>
      <c r="H30" s="117">
        <v>3.0673985240839703</v>
      </c>
      <c r="I30" s="118">
        <v>0.16024280824431103</v>
      </c>
      <c r="J30" s="120"/>
      <c r="K30" s="121" t="s">
        <v>4</v>
      </c>
      <c r="L30" s="121" t="s">
        <v>4</v>
      </c>
    </row>
    <row r="31" spans="2:12" ht="15" customHeight="1">
      <c r="B31" s="116" t="s">
        <v>215</v>
      </c>
      <c r="C31" s="117">
        <v>166.89403504249103</v>
      </c>
      <c r="D31" s="117">
        <v>175.394845099381</v>
      </c>
      <c r="E31" s="118">
        <v>5.0935373782086811E-2</v>
      </c>
      <c r="F31" s="120"/>
      <c r="G31" s="117">
        <v>-3.4493937301986799</v>
      </c>
      <c r="H31" s="117">
        <v>0.44147664397620801</v>
      </c>
      <c r="I31" s="118">
        <v>1.1279867357881408</v>
      </c>
      <c r="J31" s="120"/>
      <c r="K31" s="122">
        <v>1.1171556415849897</v>
      </c>
      <c r="L31" s="122">
        <v>1.082442695022455</v>
      </c>
    </row>
    <row r="32" spans="2:12" ht="15" customHeight="1">
      <c r="B32" s="116" t="s">
        <v>216</v>
      </c>
      <c r="C32" s="117">
        <v>74.386116799654388</v>
      </c>
      <c r="D32" s="117">
        <v>50.933866978856599</v>
      </c>
      <c r="E32" s="118">
        <v>-0.31527724298288351</v>
      </c>
      <c r="F32" s="120"/>
      <c r="G32" s="117">
        <v>5.5891512690526399</v>
      </c>
      <c r="H32" s="117">
        <v>2.1286050519734299</v>
      </c>
      <c r="I32" s="118">
        <v>-0.61915415248114625</v>
      </c>
      <c r="J32" s="120"/>
      <c r="K32" s="121" t="s">
        <v>4</v>
      </c>
      <c r="L32" s="121" t="s">
        <v>4</v>
      </c>
    </row>
    <row r="33" spans="2:12" ht="15" customHeight="1">
      <c r="B33" s="115" t="s">
        <v>217</v>
      </c>
      <c r="C33" s="117">
        <v>427.92994907342103</v>
      </c>
      <c r="D33" s="117">
        <v>345.40835962080598</v>
      </c>
      <c r="E33" s="118">
        <v>-0.19283901402857084</v>
      </c>
      <c r="F33" s="120"/>
      <c r="G33" s="117">
        <v>24.333212182310302</v>
      </c>
      <c r="H33" s="117">
        <v>35.426365759194802</v>
      </c>
      <c r="I33" s="118">
        <v>0.45588529347345985</v>
      </c>
      <c r="J33" s="120"/>
      <c r="K33" s="121">
        <v>0.99059676984690626</v>
      </c>
      <c r="L33" s="121">
        <v>0.92451508022487483</v>
      </c>
    </row>
    <row r="34" spans="2:12" ht="15" customHeight="1">
      <c r="B34" s="115" t="s">
        <v>218</v>
      </c>
      <c r="C34" s="117">
        <v>712.88235507134004</v>
      </c>
      <c r="D34" s="117">
        <v>694.36358112062999</v>
      </c>
      <c r="E34" s="118">
        <v>-2.5977321249390208E-2</v>
      </c>
      <c r="F34" s="120"/>
      <c r="G34" s="117">
        <v>20.916408105624303</v>
      </c>
      <c r="H34" s="117">
        <v>10.0169757634888</v>
      </c>
      <c r="I34" s="118">
        <v>-0.5210948403327772</v>
      </c>
      <c r="J34" s="120"/>
      <c r="K34" s="121">
        <v>0.9638664325495907</v>
      </c>
      <c r="L34" s="121">
        <v>0.98869994797351124</v>
      </c>
    </row>
    <row r="35" spans="2:12" ht="15" customHeight="1">
      <c r="B35" s="115" t="s">
        <v>219</v>
      </c>
      <c r="C35" s="117">
        <v>171.128066892475</v>
      </c>
      <c r="D35" s="117">
        <v>147.64785005774098</v>
      </c>
      <c r="E35" s="118">
        <v>-0.13720845014562902</v>
      </c>
      <c r="F35" s="120"/>
      <c r="G35" s="117">
        <v>3.4575218122133502</v>
      </c>
      <c r="H35" s="117">
        <v>12.142279818484999</v>
      </c>
      <c r="I35" s="118">
        <v>2.5118447483378437</v>
      </c>
      <c r="J35" s="120"/>
      <c r="K35" s="121">
        <v>1.1179397572646512</v>
      </c>
      <c r="L35" s="121">
        <v>0.96101221000941095</v>
      </c>
    </row>
    <row r="36" spans="2:12" ht="15" customHeight="1"/>
    <row r="37" spans="2:12" ht="30" customHeight="1">
      <c r="B37" s="131" t="s">
        <v>98</v>
      </c>
      <c r="C37" s="131" t="s">
        <v>206</v>
      </c>
      <c r="D37" s="131" t="s">
        <v>221</v>
      </c>
      <c r="E37" s="132" t="s">
        <v>212</v>
      </c>
      <c r="F37" s="119"/>
      <c r="G37" s="131" t="s">
        <v>206</v>
      </c>
      <c r="H37" s="131" t="s">
        <v>221</v>
      </c>
      <c r="I37" s="132" t="s">
        <v>212</v>
      </c>
      <c r="J37" s="119"/>
      <c r="K37" s="131" t="s">
        <v>206</v>
      </c>
      <c r="L37" s="131" t="s">
        <v>221</v>
      </c>
    </row>
    <row r="38" spans="2:12" ht="15" customHeight="1">
      <c r="B38" s="115" t="s">
        <v>214</v>
      </c>
      <c r="C38" s="117">
        <v>4.3647421923060303</v>
      </c>
      <c r="D38" s="117">
        <v>2.25477038571543</v>
      </c>
      <c r="E38" s="118">
        <v>-0.48341269968016964</v>
      </c>
      <c r="F38" s="120"/>
      <c r="G38" s="117">
        <v>1.1343732257368899</v>
      </c>
      <c r="H38" s="117">
        <v>0.94580262685181005</v>
      </c>
      <c r="I38" s="118">
        <v>-0.16623329483343918</v>
      </c>
      <c r="J38" s="120"/>
      <c r="K38" s="121" t="s">
        <v>4</v>
      </c>
      <c r="L38" s="121" t="s">
        <v>4</v>
      </c>
    </row>
    <row r="39" spans="2:12" ht="15" customHeight="1">
      <c r="B39" s="115" t="s">
        <v>217</v>
      </c>
      <c r="C39" s="117">
        <v>1550.4503905858501</v>
      </c>
      <c r="D39" s="117">
        <v>1350.72375606026</v>
      </c>
      <c r="E39" s="118">
        <v>-0.12881846187295404</v>
      </c>
      <c r="F39" s="120"/>
      <c r="G39" s="117">
        <v>26.152328549737899</v>
      </c>
      <c r="H39" s="117">
        <v>79.856901234565896</v>
      </c>
      <c r="I39" s="118" t="s">
        <v>4</v>
      </c>
      <c r="J39" s="120"/>
      <c r="K39" s="121">
        <v>1.0399543698335449</v>
      </c>
      <c r="L39" s="121">
        <v>0.9598133588290112</v>
      </c>
    </row>
    <row r="40" spans="2:12" ht="15" customHeight="1">
      <c r="B40" s="115" t="s">
        <v>218</v>
      </c>
      <c r="C40" s="117">
        <v>717.798034995948</v>
      </c>
      <c r="D40" s="117">
        <v>696.44101154088696</v>
      </c>
      <c r="E40" s="118">
        <v>-2.975352733472111E-2</v>
      </c>
      <c r="F40" s="120"/>
      <c r="G40" s="117">
        <v>45.615235973958796</v>
      </c>
      <c r="H40" s="117">
        <v>-10.721840452062001</v>
      </c>
      <c r="I40" s="118">
        <v>-1.2350495448096108</v>
      </c>
      <c r="J40" s="120"/>
      <c r="K40" s="121">
        <v>0.74755554238139854</v>
      </c>
      <c r="L40" s="121">
        <v>1.1453597464491945</v>
      </c>
    </row>
    <row r="41" spans="2:12" ht="15" customHeight="1">
      <c r="B41" s="115" t="s">
        <v>219</v>
      </c>
      <c r="C41" s="117">
        <v>56.3168040164879</v>
      </c>
      <c r="D41" s="117">
        <v>50.220281392396402</v>
      </c>
      <c r="E41" s="118">
        <v>-0.10825405898933144</v>
      </c>
      <c r="F41" s="120"/>
      <c r="G41" s="117">
        <v>-1.38000753987087</v>
      </c>
      <c r="H41" s="117">
        <v>3.6575640813830002</v>
      </c>
      <c r="I41" s="118" t="s">
        <v>4</v>
      </c>
      <c r="J41" s="120"/>
      <c r="K41" s="121">
        <v>1.025946468281798</v>
      </c>
      <c r="L41" s="121">
        <v>0.91868738469284217</v>
      </c>
    </row>
    <row r="42" spans="2:12" ht="15" customHeight="1"/>
    <row r="43" spans="2:12" ht="30" customHeight="1">
      <c r="B43" s="131" t="s">
        <v>177</v>
      </c>
      <c r="C43" s="131" t="s">
        <v>206</v>
      </c>
      <c r="D43" s="131" t="s">
        <v>221</v>
      </c>
      <c r="E43" s="132" t="s">
        <v>212</v>
      </c>
      <c r="F43" s="119"/>
      <c r="G43" s="131" t="s">
        <v>206</v>
      </c>
      <c r="H43" s="131" t="s">
        <v>221</v>
      </c>
      <c r="I43" s="132" t="s">
        <v>212</v>
      </c>
      <c r="J43" s="119"/>
      <c r="K43" s="131" t="s">
        <v>206</v>
      </c>
      <c r="L43" s="131" t="s">
        <v>221</v>
      </c>
    </row>
    <row r="44" spans="2:12" ht="15" customHeight="1">
      <c r="B44" s="115" t="s">
        <v>214</v>
      </c>
      <c r="C44" s="117">
        <v>292.281145497247</v>
      </c>
      <c r="D44" s="117">
        <v>279.68295841466897</v>
      </c>
      <c r="E44" s="118">
        <v>-4.3102975599555685E-2</v>
      </c>
      <c r="F44" s="120"/>
      <c r="G44" s="117">
        <v>4.0977901358658801</v>
      </c>
      <c r="H44" s="117">
        <v>3.4019933608318902</v>
      </c>
      <c r="I44" s="118">
        <v>-0.16979805015977598</v>
      </c>
      <c r="J44" s="120"/>
      <c r="K44" s="121" t="s">
        <v>4</v>
      </c>
      <c r="L44" s="121" t="s">
        <v>4</v>
      </c>
    </row>
    <row r="45" spans="2:12" ht="15" customHeight="1">
      <c r="B45" s="116" t="s">
        <v>215</v>
      </c>
      <c r="C45" s="117">
        <v>22.260394439657802</v>
      </c>
      <c r="D45" s="117">
        <v>23.231373380099701</v>
      </c>
      <c r="E45" s="118">
        <v>4.3619125576322249E-2</v>
      </c>
      <c r="F45" s="120"/>
      <c r="G45" s="117">
        <v>1.1571673417384301</v>
      </c>
      <c r="H45" s="117">
        <v>0.93796297842704301</v>
      </c>
      <c r="I45" s="118">
        <v>-0.18943186123976935</v>
      </c>
      <c r="J45" s="120"/>
      <c r="K45" s="122">
        <v>1.1106066210135146</v>
      </c>
      <c r="L45" s="122">
        <v>1.0142627663309502</v>
      </c>
    </row>
    <row r="46" spans="2:12" ht="15" customHeight="1">
      <c r="B46" s="116" t="s">
        <v>216</v>
      </c>
      <c r="C46" s="117">
        <v>270.020751057589</v>
      </c>
      <c r="D46" s="117">
        <v>256.45158503456901</v>
      </c>
      <c r="E46" s="118">
        <v>-5.0252308275840651E-2</v>
      </c>
      <c r="F46" s="120"/>
      <c r="G46" s="117">
        <v>2.8956085666274598</v>
      </c>
      <c r="H46" s="117">
        <v>2.45148096140489</v>
      </c>
      <c r="I46" s="118">
        <v>-0.15337971103595988</v>
      </c>
      <c r="J46" s="120"/>
      <c r="K46" s="121" t="s">
        <v>4</v>
      </c>
      <c r="L46" s="121" t="s">
        <v>4</v>
      </c>
    </row>
    <row r="47" spans="2:12" ht="15" customHeight="1">
      <c r="B47" s="115" t="s">
        <v>217</v>
      </c>
      <c r="C47" s="117">
        <v>1101.5573477717001</v>
      </c>
      <c r="D47" s="117">
        <v>928.00153475215598</v>
      </c>
      <c r="E47" s="118">
        <v>-0.15755495015363818</v>
      </c>
      <c r="F47" s="120"/>
      <c r="G47" s="117">
        <v>11.2724822838784</v>
      </c>
      <c r="H47" s="117">
        <v>30.442015861336799</v>
      </c>
      <c r="I47" s="118">
        <v>1.7005600980073527</v>
      </c>
      <c r="J47" s="120"/>
      <c r="K47" s="121">
        <v>1.0566231469530523</v>
      </c>
      <c r="L47" s="121">
        <v>0.98204673389542063</v>
      </c>
    </row>
    <row r="48" spans="2:12" ht="15" customHeight="1">
      <c r="B48" s="115" t="s">
        <v>218</v>
      </c>
      <c r="C48" s="117">
        <v>143.48114500058099</v>
      </c>
      <c r="D48" s="117">
        <v>135.16786203925398</v>
      </c>
      <c r="E48" s="118">
        <v>-5.7939898383814518E-2</v>
      </c>
      <c r="F48" s="120"/>
      <c r="G48" s="117">
        <v>3.8485767932804102</v>
      </c>
      <c r="H48" s="117">
        <v>0.53977139625361992</v>
      </c>
      <c r="I48" s="118">
        <v>-0.85974779113254096</v>
      </c>
      <c r="J48" s="120"/>
      <c r="K48" s="121">
        <v>1.1175514008020879</v>
      </c>
      <c r="L48" s="121">
        <v>1.0543350720421574</v>
      </c>
    </row>
    <row r="49" spans="2:12" ht="15" customHeight="1">
      <c r="B49" s="115" t="s">
        <v>219</v>
      </c>
      <c r="C49" s="117">
        <v>134.14122674352501</v>
      </c>
      <c r="D49" s="117">
        <v>117.08315012164499</v>
      </c>
      <c r="E49" s="118">
        <v>-0.12716505608297943</v>
      </c>
      <c r="F49" s="120"/>
      <c r="G49" s="117">
        <v>1.92741265151846</v>
      </c>
      <c r="H49" s="117">
        <v>9.1534919283359297</v>
      </c>
      <c r="I49" s="118" t="s">
        <v>4</v>
      </c>
      <c r="J49" s="120"/>
      <c r="K49" s="121">
        <v>1.0531985993308268</v>
      </c>
      <c r="L49" s="121">
        <v>0.9598893607155895</v>
      </c>
    </row>
    <row r="50" spans="2:12" ht="15" customHeight="1"/>
    <row r="51" spans="2:12" ht="15" hidden="1" customHeight="1"/>
    <row r="52" spans="2:12" ht="15" hidden="1" customHeight="1"/>
    <row r="53" spans="2:12" ht="15" hidden="1" customHeight="1"/>
    <row r="54" spans="2:12" ht="15" hidden="1" customHeight="1"/>
    <row r="55" spans="2:12" ht="15" hidden="1" customHeight="1"/>
    <row r="56" spans="2:12" ht="15" hidden="1" customHeight="1"/>
    <row r="57" spans="2:12" ht="15" hidden="1" customHeight="1"/>
    <row r="58" spans="2:12" ht="15" hidden="1" customHeight="1"/>
    <row r="59" spans="2:12" ht="15" hidden="1" customHeight="1"/>
    <row r="60" spans="2:12" ht="15" hidden="1" customHeight="1"/>
    <row r="61" spans="2:12" ht="15" hidden="1" customHeight="1"/>
    <row r="62" spans="2:12" ht="15" hidden="1" customHeight="1"/>
    <row r="63" spans="2:12" ht="15" hidden="1" customHeight="1"/>
    <row r="64" spans="2:12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</sheetData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Index</vt:lpstr>
      <vt:lpstr>12M 2020_BALANCE</vt:lpstr>
      <vt:lpstr>12M 2020_CUENTA_RDOS</vt:lpstr>
      <vt:lpstr>12M 2020_RDOS_UNIDADES_NEGOCIO</vt:lpstr>
      <vt:lpstr>Evolución Trimestral</vt:lpstr>
      <vt:lpstr>Primas y resultados por países</vt:lpstr>
      <vt:lpstr>Datos regionales por ramos</vt:lpstr>
      <vt:lpstr>'Datos regionales por ramos'!Área_de_impresión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